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6\CEP\Informacje Prasowe\2026.06\eRejestracje\robocze\"/>
    </mc:Choice>
  </mc:AlternateContent>
  <xr:revisionPtr revIDLastSave="0" documentId="13_ncr:1_{7EADBB77-DE23-4245-95DE-1CE1DD85FA34}" xr6:coauthVersionLast="47" xr6:coauthVersionMax="47" xr10:uidLastSave="{00000000-0000-0000-0000-000000000000}"/>
  <bookViews>
    <workbookView xWindow="-105" yWindow="0" windowWidth="15555" windowHeight="15585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<sst xmlns="http://schemas.openxmlformats.org/spreadsheetml/2006/main" count="927" uniqueCount="270">
  <si>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</si>
  <si>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</si>
  <si>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</si>
  <si>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</si>
  <si>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</si>
  <si>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</si>
  <si>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</si>
  <si>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</si>
  <si>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</si>
  <si>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</si>
  <si>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</si>
  <si>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</si>
  <si>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</si>
  <si>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</si>
  <si>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</si>
  <si>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</si>
  <si>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</si>
  <si>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</si>
  <si>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</si>
  <si>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</si>
  <si>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</si>
  <si>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</si>
  <si>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</si>
  <si>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</si>
  <si>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</si>
  <si>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</si>
  <si>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</si>
  <si>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</si>
  <si>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</si>
  <si>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</si>
  <si>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</si>
  <si>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</si>
  <si>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</si>
  <si>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</si>
  <si>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</si>
  <si>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</si>
  <si>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</si>
  <si>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</si>
  <si>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</si>
  <si>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</si>
  <si>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</si>
  <si>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</si>
  <si>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</si>
  <si>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</si>
  <si>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</si>
  <si>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</si>
  <si>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</si>
  <si>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</si>
  <si>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</si>
  <si>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</si>
  <si>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</si>
  <si>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</si>
  <si>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</si>
  <si>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</si>
  <si>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</si>
  <si>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</si>
  <si>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</si>
  <si>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</si>
  <si>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</si>
  <si>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</si>
  <si>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</si>
  <si>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</si>
  <si>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</si>
  <si>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</si>
  <si>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</si>
  <si>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</si>
  <si>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</si>
  <si>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</si>
  <si>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</si>
  <si>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</si>
  <si>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</si>
  <si>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</si>
  <si>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</si>
  <si>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</si>
  <si>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</si>
  <si>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</si>
  <si>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</si>
  <si>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</si>
  <si>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</si>
  <si>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</si>
  <si>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</si>
  <si>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</si>
  <si>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</si>
  <si>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</si>
  <si>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</si>
  <si>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</si>
  <si>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</si>
  <si>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</si>
  <si>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</si>
  <si>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</si>
  <si>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</si>
  <si>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</si>
  <si>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</si>
  <si>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</si>
  <si>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</si>
  <si>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</si>
  <si>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</si>
  <si>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</si>
  <si>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</si>
  <si>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</si>
  <si>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</si>
  <si>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</si>
  <si>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</si>
  <si>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</si>
  <si>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</si>
  <si>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</si>
  <si>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</si>
  <si>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</si>
  <si>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</si>
  <si>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</si>
  <si>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</si>
  <si>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</si>
  <si>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</si>
  <si>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</si>
  <si>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</si>
  <si>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</si>
  <si>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</si>
  <si>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</si>
  <si>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</si>
  <si>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</si>
  <si>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</si>
  <si>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</si>
  <si>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</si>
  <si>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</si>
  <si>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</si>
  <si>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</si>
  <si>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</si>
  <si>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</si>
  <si>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</si>
  <si>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</si>
  <si>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</si>
  <si>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</si>
  <si>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</si>
  <si>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</si>
  <si>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</si>
  <si>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</si>
  <si>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</si>
  <si>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</si>
  <si>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</si>
  <si>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</si>
  <si>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</si>
  <si>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</si>
  <si>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</si>
  <si>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</si>
  <si>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</si>
  <si>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</si>
  <si>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</si>
  <si>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</si>
  <si>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</si>
  <si>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</si>
  <si>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</si>
  <si>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</si>
  <si>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</si>
  <si>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</si>
  <si>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</si>
  <si>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</si>
  <si>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</si>
  <si>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</si>
  <si>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</si>
  <si>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</si>
  <si>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</si>
  <si>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</si>
  <si>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</si>
  <si>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</si>
  <si>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</si>
  <si>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</si>
  <si>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</si>
  <si>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</si>
  <si>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</si>
  <si>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</si>
  <si>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</si>
  <si>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</si>
  <si>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</si>
  <si>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</si>
  <si>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</si>
  <si>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</si>
  <si>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</si>
  <si>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</si>
  <si>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</si>
  <si>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</si>
  <si>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</si>
  <si>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</si>
  <si>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</si>
  <si>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</si>
  <si>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</si>
  <si>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</si>
  <si>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</si>
  <si>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</si>
  <si>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</si>
  <si>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</si>
  <si>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</si>
  <si>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</si>
  <si>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</si>
  <si>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</si>
  <si>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</si>
  <si>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</si>
  <si>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</si>
  <si>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</si>
  <si>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</si>
  <si>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</si>
  <si>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</si>
  <si>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</si>
  <si>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</si>
  <si>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</si>
  <si>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</si>
  <si>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</si>
  <si>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</si>
  <si>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</si>
  <si>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</si>
  <si>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</si>
  <si>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</si>
  <si>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</si>
  <si>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</si>
  <si>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</si>
  <si>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</si>
  <si>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</si>
  <si>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</si>
  <si>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</si>
  <si>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Rejestracje nowych samochodów dostawczych do 3,5t - elektrycznych, ranking marek</t>
  </si>
  <si>
    <t>Rejestracje nowych samochodów dostawczych do 3,5t - elektrycznych, ranking modeli</t>
  </si>
  <si>
    <t>Hybrydowe Plug-in: PHEV + EREV</t>
  </si>
  <si>
    <t xml:space="preserve"> CNG  / LNG</t>
  </si>
  <si>
    <t>VIGOROUS</t>
  </si>
  <si>
    <t>Toyota Proace</t>
  </si>
  <si>
    <t>BYD</t>
  </si>
  <si>
    <t/>
  </si>
  <si>
    <t>BYD Seal U</t>
  </si>
  <si>
    <t>JAECOO</t>
  </si>
  <si>
    <t>STARK</t>
  </si>
  <si>
    <t>Skoda Elroq</t>
  </si>
  <si>
    <t>Toyota Proace Max</t>
  </si>
  <si>
    <t>Ford Transit Courier</t>
  </si>
  <si>
    <t>TALARIA</t>
  </si>
  <si>
    <t>BYD Dolphin Surf</t>
  </si>
  <si>
    <t>OMODA</t>
  </si>
  <si>
    <t>LEAPMOTOR</t>
  </si>
  <si>
    <t xml:space="preserve">   SAMOCHODY CIĘŻAROWE OD 12T</t>
  </si>
  <si>
    <t>Hybrydowe / hybrydowe plug-in</t>
  </si>
  <si>
    <t>CHERY</t>
  </si>
  <si>
    <t>Mercedes-Benz EQA</t>
  </si>
  <si>
    <t>BMW iX1</t>
  </si>
  <si>
    <t>MG</t>
  </si>
  <si>
    <t>Audi Q5</t>
  </si>
  <si>
    <t>KIA PV5</t>
  </si>
  <si>
    <t>Opel Vivaro</t>
  </si>
  <si>
    <t>E RIDE PRO</t>
  </si>
  <si>
    <t>BILI BIKE</t>
  </si>
  <si>
    <t>BMW iX2</t>
  </si>
  <si>
    <t>Tesla Model 3</t>
  </si>
  <si>
    <t>Mercedes-Benz Klasa CLA</t>
  </si>
  <si>
    <t>Nissan Qashqai</t>
  </si>
  <si>
    <t>NIU</t>
  </si>
  <si>
    <t>SUNRA</t>
  </si>
  <si>
    <t>Audi Q4 e-tron</t>
  </si>
  <si>
    <t>Mercedes-Benz Klasa GLC</t>
  </si>
  <si>
    <t>IML I AM ELECTRIC</t>
  </si>
  <si>
    <t>Toyota bZ4x</t>
  </si>
  <si>
    <t>Jaecoo 7</t>
  </si>
  <si>
    <t>Chery Tiggo 9</t>
  </si>
  <si>
    <t>Chery Tiggo 8</t>
  </si>
  <si>
    <t>Chery Tiggo 7</t>
  </si>
  <si>
    <t>Czerwiec 2026</t>
  </si>
  <si>
    <t>Styczeń-Czerwiec 2026</t>
  </si>
  <si>
    <t>Rok narastająco Styczeń - Czerwiec</t>
  </si>
  <si>
    <t>MG HS</t>
  </si>
  <si>
    <t>Omoda 9</t>
  </si>
  <si>
    <t>BYD Atto 2</t>
  </si>
  <si>
    <t>MAXUS</t>
  </si>
  <si>
    <t>Mercedes-Benz Citan</t>
  </si>
  <si>
    <t>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</si>
</sst>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7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168" fontId="42" fillId="6" borderId="3" xfId="2" applyNumberFormat="1" applyFont="1" applyFill="1" applyBorder="1" applyAlignment="1" applyProtection="1">
      <alignment horizontal="center" vertical="center" wrapText="1"/>
    </xf>
    <xf numFmtId="168" fontId="45" fillId="0" borderId="8" xfId="18" applyNumberFormat="1" applyFont="1" applyBorder="1" applyAlignment="1" applyProtection="1">
      <alignment horizontal="center" vertical="center"/>
    </xf>
    <xf numFmtId="168" fontId="46" fillId="5" borderId="11" xfId="9" applyNumberFormat="1" applyFont="1" applyFill="1" applyBorder="1" applyAlignment="1">
      <alignment horizontal="center" vertical="center"/>
    </xf>
    <xf numFmtId="168" fontId="46" fillId="5" borderId="8" xfId="9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1" xfId="9" applyFont="1" applyFill="1" applyBorder="1" applyAlignment="1">
      <alignment horizontal="center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2" xfId="9" applyFont="1" applyFill="1" applyBorder="1" applyAlignment="1">
      <alignment horizontal="center" vertical="center"/>
    </xf>
    <xf numFmtId="0" fontId="20" fillId="0" borderId="3" xfId="9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0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33" fillId="5" borderId="27" xfId="9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29" fillId="7" borderId="35" xfId="9" applyFont="1" applyFill="1" applyBorder="1" applyAlignment="1">
      <alignment horizontal="center" vertical="center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9" fillId="5" borderId="28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ZPM%202023/CEP/PZPM%202019/CEP/2019.07/dane%20szczeg&#243;&#322;owe/raporty/PZPM_CEP_RAPORT_WSZYSTKIE_POJAZDY.xlsm" TargetMode="External"/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="90" zoomScaleNormal="90" workbookViewId="0"/>
  </sheetViews>
  <sheetFormatPr defaultColWidth="9.140625" defaultRowHeight="15" x14ac:dyDescent="0.25"/>
  <cols>
    <col min="1" max="1" width="1.140625" style="3" customWidth="1"/>
    <col min="2" max="2" width="32.7109375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v>46210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25">
      <c r="B2" s="139" t="s">
        <v>0</v>
      </c>
      <c r="C2" s="139"/>
      <c r="D2" s="139"/>
      <c r="E2" s="139"/>
      <c r="F2" s="139"/>
      <c r="G2" s="139"/>
      <c r="H2" s="139"/>
    </row>
    <row r="3" spans="1:256" ht="27" customHeight="1" x14ac:dyDescent="0.25">
      <c r="B3" s="140"/>
      <c r="C3" s="141" t="s">
        <v>261</v>
      </c>
      <c r="D3" s="142"/>
      <c r="E3" s="143" t="s">
        <v>1</v>
      </c>
      <c r="F3" s="144" t="s">
        <v>262</v>
      </c>
      <c r="G3" s="144"/>
      <c r="H3" s="145" t="s">
        <v>2</v>
      </c>
    </row>
    <row r="4" spans="1:256" ht="27" customHeight="1" x14ac:dyDescent="0.25">
      <c r="B4" s="140"/>
      <c r="C4" s="2" t="s">
        <v>3</v>
      </c>
      <c r="D4" s="2" t="s">
        <v>4</v>
      </c>
      <c r="E4" s="143"/>
      <c r="F4" s="2" t="s">
        <v>3</v>
      </c>
      <c r="G4" s="2" t="s">
        <v>4</v>
      </c>
      <c r="H4" s="145"/>
    </row>
    <row r="5" spans="1:256" ht="22.7" customHeight="1" x14ac:dyDescent="0.25">
      <c r="B5" s="8" t="s">
        <v>5</v>
      </c>
      <c r="C5" s="98">
        <v>58979</v>
      </c>
      <c r="D5" s="99">
        <v>1</v>
      </c>
      <c r="E5" s="100">
        <v>0.18942846771266075</v>
      </c>
      <c r="F5" s="98">
        <v>312033</v>
      </c>
      <c r="G5" s="99">
        <v>1</v>
      </c>
      <c r="H5" s="100">
        <v>9.366303319196656E-2</v>
      </c>
    </row>
    <row r="6" spans="1:256" ht="17.25" customHeight="1" x14ac:dyDescent="0.25">
      <c r="B6" s="131" t="s">
        <v>91</v>
      </c>
      <c r="C6" s="127"/>
      <c r="D6" s="128"/>
      <c r="E6" s="129"/>
      <c r="F6" s="127"/>
      <c r="G6" s="128"/>
      <c r="H6" s="130"/>
    </row>
    <row r="7" spans="1:256" ht="22.7" customHeight="1" x14ac:dyDescent="0.25">
      <c r="B7" s="9" t="s">
        <v>6</v>
      </c>
      <c r="C7" s="101">
        <v>17005</v>
      </c>
      <c r="D7" s="102">
        <v>0.28832296241034944</v>
      </c>
      <c r="E7" s="103">
        <v>0.12385169519529438</v>
      </c>
      <c r="F7" s="101">
        <v>85025</v>
      </c>
      <c r="G7" s="102">
        <v>0.27248720487897116</v>
      </c>
      <c r="H7" s="104">
        <v>-7.9226173807523947E-3</v>
      </c>
      <c r="I7" s="10"/>
    </row>
    <row r="8" spans="1:256" ht="22.7" customHeight="1" x14ac:dyDescent="0.25">
      <c r="B8" s="9" t="s">
        <v>7</v>
      </c>
      <c r="C8" s="101">
        <v>3619</v>
      </c>
      <c r="D8" s="102">
        <v>6.1360823343902068E-2</v>
      </c>
      <c r="E8" s="104">
        <v>-6.3890325918261714E-2</v>
      </c>
      <c r="F8" s="101">
        <v>18699</v>
      </c>
      <c r="G8" s="102">
        <v>5.9926353943332913E-2</v>
      </c>
      <c r="H8" s="104">
        <v>-0.13841404414136294</v>
      </c>
      <c r="M8" s="11"/>
      <c r="N8" s="11"/>
      <c r="O8" s="11"/>
    </row>
    <row r="9" spans="1:256" ht="22.7" customHeight="1" x14ac:dyDescent="0.25">
      <c r="B9" s="9" t="s">
        <v>8</v>
      </c>
      <c r="C9" s="101">
        <v>3050</v>
      </c>
      <c r="D9" s="102">
        <v>5.1713321690771294E-2</v>
      </c>
      <c r="E9" s="104">
        <v>-0.19290817676634031</v>
      </c>
      <c r="F9" s="101">
        <v>16479</v>
      </c>
      <c r="G9" s="102">
        <v>5.2811721837113385E-2</v>
      </c>
      <c r="H9" s="104">
        <v>0.15585326506277619</v>
      </c>
      <c r="M9" s="12"/>
    </row>
    <row r="10" spans="1:256" ht="22.7" customHeight="1" x14ac:dyDescent="0.25">
      <c r="B10" s="9" t="s">
        <v>9</v>
      </c>
      <c r="C10" s="101">
        <v>0</v>
      </c>
      <c r="D10" s="102">
        <v>0</v>
      </c>
      <c r="E10" s="104">
        <v>-1</v>
      </c>
      <c r="F10" s="101">
        <v>0</v>
      </c>
      <c r="G10" s="102">
        <v>0</v>
      </c>
      <c r="H10" s="104">
        <v>-1</v>
      </c>
      <c r="M10" s="11"/>
      <c r="N10" s="11"/>
      <c r="O10" s="11"/>
    </row>
    <row r="11" spans="1:256" ht="22.7" customHeight="1" x14ac:dyDescent="0.25">
      <c r="B11" s="9" t="s">
        <v>10</v>
      </c>
      <c r="C11" s="101">
        <v>5377</v>
      </c>
      <c r="D11" s="102">
        <v>9.1168042862713849E-2</v>
      </c>
      <c r="E11" s="104">
        <v>0.98340095905569891</v>
      </c>
      <c r="F11" s="101">
        <v>26686</v>
      </c>
      <c r="G11" s="102">
        <v>8.5523005579538056E-2</v>
      </c>
      <c r="H11" s="104">
        <v>0.97294100251367732</v>
      </c>
      <c r="M11" s="12"/>
    </row>
    <row r="12" spans="1:256" ht="22.7" customHeight="1" x14ac:dyDescent="0.25">
      <c r="B12" s="9" t="s">
        <v>11</v>
      </c>
      <c r="C12" s="101">
        <v>28369</v>
      </c>
      <c r="D12" s="102">
        <v>0.48100171247393142</v>
      </c>
      <c r="E12" s="104">
        <v>0.27615834457939714</v>
      </c>
      <c r="F12" s="101">
        <v>157515</v>
      </c>
      <c r="G12" s="102">
        <v>0.50480237667169814</v>
      </c>
      <c r="H12" s="104">
        <v>0.11186012366942433</v>
      </c>
    </row>
    <row r="13" spans="1:256" ht="22.7" customHeight="1" x14ac:dyDescent="0.25">
      <c r="B13" s="9" t="s">
        <v>12</v>
      </c>
      <c r="C13" s="101">
        <v>1559</v>
      </c>
      <c r="D13" s="102">
        <v>2.6433137218331949E-2</v>
      </c>
      <c r="E13" s="104">
        <v>-0.13580931263858098</v>
      </c>
      <c r="F13" s="101">
        <v>7629</v>
      </c>
      <c r="G13" s="102">
        <v>2.444933708934632E-2</v>
      </c>
      <c r="H13" s="104">
        <v>-8.4263593806265802E-2</v>
      </c>
      <c r="M13" s="11"/>
      <c r="N13" s="11"/>
    </row>
    <row r="14" spans="1:256" ht="22.7" customHeight="1" x14ac:dyDescent="0.25">
      <c r="B14" s="8" t="s">
        <v>13</v>
      </c>
      <c r="C14" s="98">
        <v>7463</v>
      </c>
      <c r="D14" s="99">
        <v>1</v>
      </c>
      <c r="E14" s="105">
        <v>0.25449655404269622</v>
      </c>
      <c r="F14" s="98">
        <v>37819</v>
      </c>
      <c r="G14" s="99">
        <v>1</v>
      </c>
      <c r="H14" s="105">
        <v>0.14363905772778129</v>
      </c>
      <c r="M14" s="11"/>
      <c r="N14" s="11"/>
    </row>
    <row r="15" spans="1:256" ht="17.25" customHeight="1" x14ac:dyDescent="0.25">
      <c r="B15" s="131" t="s">
        <v>91</v>
      </c>
      <c r="C15" s="127"/>
      <c r="D15" s="128"/>
      <c r="E15" s="129"/>
      <c r="F15" s="127"/>
      <c r="G15" s="128"/>
      <c r="H15" s="130"/>
    </row>
    <row r="16" spans="1:256" ht="22.7" customHeight="1" x14ac:dyDescent="0.25">
      <c r="B16" s="9" t="s">
        <v>7</v>
      </c>
      <c r="C16" s="101">
        <v>6854</v>
      </c>
      <c r="D16" s="102">
        <v>0.91839742730805307</v>
      </c>
      <c r="E16" s="104">
        <v>0.23473248063412</v>
      </c>
      <c r="F16" s="101">
        <v>34391</v>
      </c>
      <c r="G16" s="102">
        <v>0.90935773024141309</v>
      </c>
      <c r="H16" s="104">
        <v>0.12030099680760964</v>
      </c>
      <c r="M16" s="13"/>
      <c r="N16" s="11"/>
    </row>
    <row r="17" spans="2:15" ht="22.7" customHeight="1" x14ac:dyDescent="0.25">
      <c r="B17" s="9" t="s">
        <v>6</v>
      </c>
      <c r="C17" s="101">
        <v>266</v>
      </c>
      <c r="D17" s="102">
        <v>3.5642503014873372E-2</v>
      </c>
      <c r="E17" s="104">
        <v>0.70512820512820507</v>
      </c>
      <c r="F17" s="101">
        <v>1453</v>
      </c>
      <c r="G17" s="102">
        <v>3.8419841878420902E-2</v>
      </c>
      <c r="H17" s="104">
        <v>0.23344651952461803</v>
      </c>
      <c r="I17" s="10"/>
    </row>
    <row r="18" spans="2:15" ht="22.7" customHeight="1" x14ac:dyDescent="0.25">
      <c r="B18" s="9" t="s">
        <v>15</v>
      </c>
      <c r="C18" s="101">
        <v>232</v>
      </c>
      <c r="D18" s="102">
        <v>3.108669435883693E-2</v>
      </c>
      <c r="E18" s="104">
        <v>0.30337078651685401</v>
      </c>
      <c r="F18" s="101">
        <v>1295</v>
      </c>
      <c r="G18" s="102">
        <v>3.4242047648007617E-2</v>
      </c>
      <c r="H18" s="104">
        <v>0.56779661016949157</v>
      </c>
      <c r="M18" s="11"/>
      <c r="N18" s="11"/>
      <c r="O18" s="11"/>
    </row>
    <row r="19" spans="2:15" ht="22.7" customHeight="1" x14ac:dyDescent="0.25">
      <c r="B19" s="9" t="s">
        <v>237</v>
      </c>
      <c r="C19" s="101">
        <v>85</v>
      </c>
      <c r="D19" s="102">
        <v>1.1389521640091117E-2</v>
      </c>
      <c r="E19" s="104">
        <v>0.39344262295081966</v>
      </c>
      <c r="F19" s="101">
        <v>643</v>
      </c>
      <c r="G19" s="102">
        <v>1.7002036013643935E-2</v>
      </c>
      <c r="H19" s="104">
        <v>0.84770114942528729</v>
      </c>
      <c r="M19" s="12"/>
    </row>
    <row r="20" spans="2:15" ht="22.7" customHeight="1" x14ac:dyDescent="0.25">
      <c r="B20" s="9" t="s">
        <v>221</v>
      </c>
      <c r="C20" s="101">
        <v>0</v>
      </c>
      <c r="D20" s="102">
        <v>0</v>
      </c>
      <c r="E20" s="104">
        <v>-1</v>
      </c>
      <c r="F20" s="101">
        <v>0</v>
      </c>
      <c r="G20" s="102">
        <v>0</v>
      </c>
      <c r="H20" s="104">
        <v>-1</v>
      </c>
      <c r="M20" s="11"/>
    </row>
    <row r="21" spans="2:15" ht="22.7" customHeight="1" x14ac:dyDescent="0.25">
      <c r="B21" s="8" t="s">
        <v>14</v>
      </c>
      <c r="C21" s="98">
        <v>4044</v>
      </c>
      <c r="D21" s="99">
        <v>1</v>
      </c>
      <c r="E21" s="100">
        <v>0.1511528608027326</v>
      </c>
      <c r="F21" s="98">
        <v>18922</v>
      </c>
      <c r="G21" s="99">
        <v>1</v>
      </c>
      <c r="H21" s="100">
        <v>0.25961922513646662</v>
      </c>
    </row>
    <row r="22" spans="2:15" ht="17.25" customHeight="1" x14ac:dyDescent="0.25">
      <c r="B22" s="131" t="s">
        <v>91</v>
      </c>
      <c r="C22" s="127"/>
      <c r="D22" s="128"/>
      <c r="E22" s="129"/>
      <c r="F22" s="127"/>
      <c r="G22" s="128"/>
      <c r="H22" s="130"/>
    </row>
    <row r="23" spans="2:15" ht="22.7" customHeight="1" x14ac:dyDescent="0.25">
      <c r="B23" s="9" t="s">
        <v>7</v>
      </c>
      <c r="C23" s="101">
        <v>3966</v>
      </c>
      <c r="D23" s="102">
        <v>0.98071216617210677</v>
      </c>
      <c r="E23" s="104">
        <v>0.13998275366484614</v>
      </c>
      <c r="F23" s="101">
        <v>18657</v>
      </c>
      <c r="G23" s="102">
        <v>0.98599513793467919</v>
      </c>
      <c r="H23" s="104">
        <v>0.25450511027434097</v>
      </c>
      <c r="M23" s="11"/>
    </row>
    <row r="24" spans="2:15" ht="22.7" customHeight="1" x14ac:dyDescent="0.25">
      <c r="B24" s="9" t="s">
        <v>15</v>
      </c>
      <c r="C24" s="101">
        <v>32</v>
      </c>
      <c r="D24" s="102">
        <v>7.91295746785361E-3</v>
      </c>
      <c r="E24" s="104">
        <v>1.6666666666666665</v>
      </c>
      <c r="F24" s="101">
        <v>105</v>
      </c>
      <c r="G24" s="102">
        <v>5.5490962900327659E-3</v>
      </c>
      <c r="H24" s="104">
        <v>0.90909090909090917</v>
      </c>
    </row>
    <row r="25" spans="2:15" ht="22.7" customHeight="1" x14ac:dyDescent="0.25">
      <c r="B25" s="9" t="s">
        <v>16</v>
      </c>
      <c r="C25" s="101">
        <v>38</v>
      </c>
      <c r="D25" s="102">
        <v>9.5814422592032274E-3</v>
      </c>
      <c r="E25" s="104">
        <v>1</v>
      </c>
      <c r="F25" s="101">
        <v>146</v>
      </c>
      <c r="G25" s="102">
        <v>7.7158862699503224E-3</v>
      </c>
      <c r="H25" s="104">
        <v>0.65909090909090917</v>
      </c>
      <c r="I25" s="10"/>
    </row>
    <row r="26" spans="2:15" ht="22.7" customHeight="1" x14ac:dyDescent="0.25">
      <c r="B26" s="8" t="s">
        <v>236</v>
      </c>
      <c r="C26" s="98">
        <v>3643</v>
      </c>
      <c r="D26" s="99">
        <v>1</v>
      </c>
      <c r="E26" s="100">
        <v>0.13772642098688315</v>
      </c>
      <c r="F26" s="98">
        <v>17291</v>
      </c>
      <c r="G26" s="99">
        <v>1</v>
      </c>
      <c r="H26" s="100">
        <v>0.2603688315474888</v>
      </c>
    </row>
    <row r="27" spans="2:15" ht="17.25" customHeight="1" x14ac:dyDescent="0.25">
      <c r="B27" s="131" t="s">
        <v>91</v>
      </c>
      <c r="C27" s="127"/>
      <c r="D27" s="128"/>
      <c r="E27" s="129"/>
      <c r="F27" s="127"/>
      <c r="G27" s="128"/>
      <c r="H27" s="130"/>
    </row>
    <row r="28" spans="2:15" ht="22.7" customHeight="1" x14ac:dyDescent="0.25">
      <c r="B28" s="9" t="s">
        <v>7</v>
      </c>
      <c r="C28" s="101">
        <v>3591</v>
      </c>
      <c r="D28" s="102">
        <v>0.98572604995882518</v>
      </c>
      <c r="E28" s="104">
        <v>0.1296005033029255</v>
      </c>
      <c r="F28" s="101">
        <v>17118</v>
      </c>
      <c r="G28" s="102">
        <v>0.98999479498004739</v>
      </c>
      <c r="H28" s="104">
        <v>0.25775165319617921</v>
      </c>
    </row>
    <row r="29" spans="2:15" ht="22.7" customHeight="1" x14ac:dyDescent="0.25">
      <c r="B29" s="9" t="s">
        <v>15</v>
      </c>
      <c r="C29" s="101">
        <v>9</v>
      </c>
      <c r="D29" s="102">
        <v>2.4704913532802636E-3</v>
      </c>
      <c r="E29" s="104">
        <v>2</v>
      </c>
      <c r="F29" s="101">
        <v>27</v>
      </c>
      <c r="G29" s="102">
        <v>1.5615059857729454E-3</v>
      </c>
      <c r="H29" s="104">
        <v>0.5</v>
      </c>
    </row>
    <row r="30" spans="2:15" ht="22.7" customHeight="1" x14ac:dyDescent="0.25">
      <c r="B30" s="9" t="s">
        <v>16</v>
      </c>
      <c r="C30" s="101">
        <v>38</v>
      </c>
      <c r="D30" s="102">
        <v>1.043096349162778E-2</v>
      </c>
      <c r="E30" s="104">
        <v>1.2352941176470589</v>
      </c>
      <c r="F30" s="101">
        <v>136</v>
      </c>
      <c r="G30" s="102">
        <v>7.8653634838933544E-3</v>
      </c>
      <c r="H30" s="104">
        <v>0.60000000000000009</v>
      </c>
    </row>
    <row r="31" spans="2:15" ht="22.7" customHeight="1" x14ac:dyDescent="0.25">
      <c r="B31" s="8" t="s">
        <v>17</v>
      </c>
      <c r="C31" s="98">
        <v>481</v>
      </c>
      <c r="D31" s="99">
        <v>1</v>
      </c>
      <c r="E31" s="100">
        <v>1.357843137254902</v>
      </c>
      <c r="F31" s="98">
        <v>2136</v>
      </c>
      <c r="G31" s="99">
        <v>1</v>
      </c>
      <c r="H31" s="100">
        <v>0.78</v>
      </c>
      <c r="I31" s="10"/>
    </row>
    <row r="32" spans="2:15" ht="17.25" customHeight="1" x14ac:dyDescent="0.25">
      <c r="B32" s="131" t="s">
        <v>91</v>
      </c>
      <c r="C32" s="127"/>
      <c r="D32" s="128"/>
      <c r="E32" s="129"/>
      <c r="F32" s="127"/>
      <c r="G32" s="128"/>
      <c r="H32" s="130"/>
    </row>
    <row r="33" spans="2:9" ht="22.7" customHeight="1" x14ac:dyDescent="0.25">
      <c r="B33" s="9" t="s">
        <v>7</v>
      </c>
      <c r="C33" s="101">
        <v>188</v>
      </c>
      <c r="D33" s="102">
        <v>0.39085239085239087</v>
      </c>
      <c r="E33" s="104">
        <v>1.0752688172043001E-2</v>
      </c>
      <c r="F33" s="101">
        <v>1239</v>
      </c>
      <c r="G33" s="102">
        <v>0.5800561797752809</v>
      </c>
      <c r="H33" s="104">
        <v>0.23529411764705888</v>
      </c>
    </row>
    <row r="34" spans="2:9" ht="22.7" customHeight="1" x14ac:dyDescent="0.25">
      <c r="B34" s="9" t="s">
        <v>15</v>
      </c>
      <c r="C34" s="101">
        <v>234</v>
      </c>
      <c r="D34" s="102">
        <v>0.48648648648648651</v>
      </c>
      <c r="E34" s="104"/>
      <c r="F34" s="101">
        <v>713</v>
      </c>
      <c r="G34" s="102">
        <v>0.33380149812734083</v>
      </c>
      <c r="H34" s="104">
        <v>6.427083333333333</v>
      </c>
    </row>
    <row r="35" spans="2:9" ht="22.7" customHeight="1" x14ac:dyDescent="0.25">
      <c r="B35" s="9" t="s">
        <v>18</v>
      </c>
      <c r="C35" s="101">
        <v>34</v>
      </c>
      <c r="D35" s="102">
        <v>7.068607068607069E-2</v>
      </c>
      <c r="E35" s="104">
        <v>3.8571428571428568</v>
      </c>
      <c r="F35" s="101">
        <v>80</v>
      </c>
      <c r="G35" s="102">
        <v>3.7453183520599252E-2</v>
      </c>
      <c r="H35" s="104">
        <v>4.7142857142857144</v>
      </c>
    </row>
    <row r="36" spans="2:9" ht="22.7" customHeight="1" x14ac:dyDescent="0.25">
      <c r="B36" s="9" t="s">
        <v>19</v>
      </c>
      <c r="C36" s="101">
        <v>17</v>
      </c>
      <c r="D36" s="102">
        <v>3.5343035343035345E-2</v>
      </c>
      <c r="E36" s="104">
        <v>-0.22727272727272729</v>
      </c>
      <c r="F36" s="101">
        <v>86</v>
      </c>
      <c r="G36" s="102">
        <v>4.0262172284644196E-2</v>
      </c>
      <c r="H36" s="104">
        <v>0.28358208955223874</v>
      </c>
    </row>
    <row r="37" spans="2:9" ht="22.7" customHeight="1" x14ac:dyDescent="0.25">
      <c r="B37" s="9" t="s">
        <v>16</v>
      </c>
      <c r="C37" s="101">
        <v>7</v>
      </c>
      <c r="D37" s="102">
        <v>1.4553014553014554E-2</v>
      </c>
      <c r="E37" s="104"/>
      <c r="F37" s="101">
        <v>17</v>
      </c>
      <c r="G37" s="102">
        <v>7.9588014981273412E-3</v>
      </c>
      <c r="H37" s="104">
        <v>-0.15000000000000002</v>
      </c>
      <c r="I37" s="10"/>
    </row>
    <row r="38" spans="2:9" ht="22.7" customHeight="1" x14ac:dyDescent="0.25">
      <c r="B38" s="8" t="s">
        <v>20</v>
      </c>
      <c r="C38" s="98">
        <v>7577</v>
      </c>
      <c r="D38" s="99">
        <v>1</v>
      </c>
      <c r="E38" s="100">
        <v>0.51479408236705315</v>
      </c>
      <c r="F38" s="98">
        <v>34820</v>
      </c>
      <c r="G38" s="99">
        <v>1</v>
      </c>
      <c r="H38" s="100">
        <v>0.44571309943948512</v>
      </c>
    </row>
    <row r="39" spans="2:9" ht="17.25" customHeight="1" x14ac:dyDescent="0.25">
      <c r="B39" s="131" t="s">
        <v>91</v>
      </c>
      <c r="C39" s="127"/>
      <c r="D39" s="128"/>
      <c r="E39" s="129"/>
      <c r="F39" s="127"/>
      <c r="G39" s="128"/>
      <c r="H39" s="130"/>
    </row>
    <row r="40" spans="2:9" ht="22.7" customHeight="1" x14ac:dyDescent="0.25">
      <c r="B40" s="9" t="s">
        <v>6</v>
      </c>
      <c r="C40" s="101">
        <v>7386</v>
      </c>
      <c r="D40" s="102">
        <v>0.9747921340900092</v>
      </c>
      <c r="E40" s="104">
        <v>0.49908666531357815</v>
      </c>
      <c r="F40" s="101">
        <v>34156</v>
      </c>
      <c r="G40" s="102">
        <v>0.98093049971280877</v>
      </c>
      <c r="H40" s="104">
        <v>0.43542761084261405</v>
      </c>
    </row>
    <row r="41" spans="2:9" ht="22.7" customHeight="1" x14ac:dyDescent="0.25">
      <c r="B41" s="9" t="s">
        <v>15</v>
      </c>
      <c r="C41" s="101">
        <v>177</v>
      </c>
      <c r="D41" s="102">
        <v>2.3360168932295103E-2</v>
      </c>
      <c r="E41" s="104">
        <v>1.4246575342465753</v>
      </c>
      <c r="F41" s="101">
        <v>632</v>
      </c>
      <c r="G41" s="102">
        <v>1.8150488225157954E-2</v>
      </c>
      <c r="H41" s="104">
        <v>1.3670411985018727</v>
      </c>
    </row>
    <row r="42" spans="2:9" ht="22.7" customHeight="1" x14ac:dyDescent="0.25">
      <c r="B42" s="8" t="s">
        <v>21</v>
      </c>
      <c r="C42" s="98">
        <v>1907</v>
      </c>
      <c r="D42" s="99">
        <v>1</v>
      </c>
      <c r="E42" s="106">
        <v>2.4167561761546663E-2</v>
      </c>
      <c r="F42" s="98">
        <v>8537</v>
      </c>
      <c r="G42" s="99">
        <v>1</v>
      </c>
      <c r="H42" s="106">
        <v>9.6736896197327837E-2</v>
      </c>
    </row>
    <row r="43" spans="2:9" ht="17.25" customHeight="1" x14ac:dyDescent="0.25">
      <c r="B43" s="131" t="s">
        <v>91</v>
      </c>
      <c r="C43" s="127"/>
      <c r="D43" s="128"/>
      <c r="E43" s="129"/>
      <c r="F43" s="127"/>
      <c r="G43" s="128"/>
      <c r="H43" s="130"/>
    </row>
    <row r="44" spans="2:9" ht="22.7" customHeight="1" x14ac:dyDescent="0.25">
      <c r="B44" s="9" t="s">
        <v>6</v>
      </c>
      <c r="C44" s="101">
        <v>1492</v>
      </c>
      <c r="D44" s="102">
        <v>0.78238070267435766</v>
      </c>
      <c r="E44" s="104">
        <v>-2.419882275997387E-2</v>
      </c>
      <c r="F44" s="101">
        <v>6556</v>
      </c>
      <c r="G44" s="102">
        <v>0.76795127093826876</v>
      </c>
      <c r="H44" s="104">
        <v>2.7747295814390949E-2</v>
      </c>
    </row>
    <row r="45" spans="2:9" ht="22.7" customHeight="1" x14ac:dyDescent="0.25">
      <c r="B45" s="9" t="s">
        <v>15</v>
      </c>
      <c r="C45" s="101">
        <v>413</v>
      </c>
      <c r="D45" s="102">
        <v>0.21657052962768747</v>
      </c>
      <c r="E45" s="104">
        <v>0.24397590361445776</v>
      </c>
      <c r="F45" s="101">
        <v>1978</v>
      </c>
      <c r="G45" s="102">
        <v>0.23169731755886142</v>
      </c>
      <c r="H45" s="104">
        <v>0.40883190883190879</v>
      </c>
    </row>
    <row r="46" spans="2:9" ht="13.5" customHeight="1" x14ac:dyDescent="0.25">
      <c r="B46" s="14" t="s">
        <v>22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1048576 H5:H1048576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72" zoomScaleNormal="72" zoomScaleSheetLayoutView="85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6" t="s">
        <v>62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.75" x14ac:dyDescent="0.25">
      <c r="B4" s="147" t="s">
        <v>23</v>
      </c>
      <c r="C4" s="147"/>
      <c r="D4" s="147"/>
      <c r="E4" s="147"/>
      <c r="F4" s="147"/>
      <c r="G4" s="147"/>
      <c r="H4" s="147"/>
      <c r="I4" s="15"/>
      <c r="J4" s="147" t="s">
        <v>24</v>
      </c>
      <c r="K4" s="147"/>
      <c r="L4" s="147"/>
      <c r="M4" s="147"/>
      <c r="N4" s="147"/>
      <c r="O4" s="147"/>
      <c r="P4" s="147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8" t="s">
        <v>25</v>
      </c>
      <c r="C6" s="148" t="s">
        <v>26</v>
      </c>
      <c r="D6" s="149" t="s">
        <v>263</v>
      </c>
      <c r="E6" s="149"/>
      <c r="F6" s="149"/>
      <c r="G6" s="149"/>
      <c r="H6" s="149"/>
      <c r="J6" s="150" t="s">
        <v>25</v>
      </c>
      <c r="K6" s="150" t="s">
        <v>27</v>
      </c>
      <c r="L6" s="151" t="str">
        <f>$D$6</f>
        <v>Rok narastająco Styczeń - Czerwiec</v>
      </c>
      <c r="M6" s="151"/>
      <c r="N6" s="151"/>
      <c r="O6" s="151"/>
      <c r="P6" s="151"/>
    </row>
    <row r="7" spans="2:16" ht="20.100000000000001" customHeight="1" x14ac:dyDescent="0.25">
      <c r="B7" s="148"/>
      <c r="C7" s="148"/>
      <c r="D7" s="152">
        <v>2026</v>
      </c>
      <c r="E7" s="152"/>
      <c r="F7" s="152">
        <v>2025</v>
      </c>
      <c r="G7" s="152"/>
      <c r="H7" s="148" t="s">
        <v>28</v>
      </c>
      <c r="J7" s="150"/>
      <c r="K7" s="150"/>
      <c r="L7" s="153">
        <f>$D$7</f>
        <v>2026</v>
      </c>
      <c r="M7" s="153"/>
      <c r="N7" s="153">
        <f>$F$7</f>
        <v>2025</v>
      </c>
      <c r="O7" s="153"/>
      <c r="P7" s="150" t="s">
        <v>2</v>
      </c>
    </row>
    <row r="8" spans="2:16" ht="20.100000000000001" customHeight="1" x14ac:dyDescent="0.25">
      <c r="B8" s="148"/>
      <c r="C8" s="148"/>
      <c r="D8" s="1" t="s">
        <v>29</v>
      </c>
      <c r="E8" s="18" t="s">
        <v>30</v>
      </c>
      <c r="F8" s="1" t="s">
        <v>29</v>
      </c>
      <c r="G8" s="18" t="s">
        <v>30</v>
      </c>
      <c r="H8" s="148"/>
      <c r="J8" s="150"/>
      <c r="K8" s="150"/>
      <c r="L8" s="1" t="s">
        <v>29</v>
      </c>
      <c r="M8" s="19" t="s">
        <v>30</v>
      </c>
      <c r="N8" s="1" t="s">
        <v>29</v>
      </c>
      <c r="O8" s="19" t="s">
        <v>30</v>
      </c>
      <c r="P8" s="150"/>
    </row>
    <row r="9" spans="2:16" ht="22.7" customHeight="1" x14ac:dyDescent="0.25">
      <c r="B9" s="20">
        <v>1</v>
      </c>
      <c r="C9" s="21" t="s">
        <v>31</v>
      </c>
      <c r="D9" s="107">
        <v>2190</v>
      </c>
      <c r="E9" s="108">
        <v>0.13289641361733115</v>
      </c>
      <c r="F9" s="107">
        <v>2068</v>
      </c>
      <c r="G9" s="108">
        <v>0.1450515536227818</v>
      </c>
      <c r="H9" s="108">
        <v>5.8994197292069561E-2</v>
      </c>
      <c r="J9" s="20">
        <v>1</v>
      </c>
      <c r="K9" s="21" t="s">
        <v>217</v>
      </c>
      <c r="L9" s="107">
        <v>1355</v>
      </c>
      <c r="M9" s="108">
        <v>8.2225863219855574E-2</v>
      </c>
      <c r="N9" s="107">
        <v>1204</v>
      </c>
      <c r="O9" s="108">
        <v>8.4449743985410677E-2</v>
      </c>
      <c r="P9" s="108">
        <v>0.12541528239202648</v>
      </c>
    </row>
    <row r="10" spans="2:16" ht="22.7" customHeight="1" x14ac:dyDescent="0.25">
      <c r="B10" s="22">
        <v>2</v>
      </c>
      <c r="C10" s="23" t="s">
        <v>36</v>
      </c>
      <c r="D10" s="109">
        <v>1896</v>
      </c>
      <c r="E10" s="110">
        <v>0.1150555252139086</v>
      </c>
      <c r="F10" s="109">
        <v>1007</v>
      </c>
      <c r="G10" s="110">
        <v>7.0631970260223054E-2</v>
      </c>
      <c r="H10" s="110">
        <v>0.88282025819265142</v>
      </c>
      <c r="J10" s="22">
        <v>2</v>
      </c>
      <c r="K10" s="23" t="s">
        <v>248</v>
      </c>
      <c r="L10" s="109">
        <v>819</v>
      </c>
      <c r="M10" s="110">
        <v>4.9699617695248499E-2</v>
      </c>
      <c r="N10" s="109">
        <v>851</v>
      </c>
      <c r="O10" s="110">
        <v>5.9689976853475483E-2</v>
      </c>
      <c r="P10" s="110">
        <v>-3.7602820211515842E-2</v>
      </c>
    </row>
    <row r="11" spans="2:16" ht="22.7" customHeight="1" x14ac:dyDescent="0.25">
      <c r="B11" s="20">
        <v>3</v>
      </c>
      <c r="C11" s="21" t="s">
        <v>34</v>
      </c>
      <c r="D11" s="107">
        <v>1462</v>
      </c>
      <c r="E11" s="108">
        <v>8.871897566599915E-2</v>
      </c>
      <c r="F11" s="107">
        <v>764</v>
      </c>
      <c r="G11" s="108">
        <v>5.3587711299712425E-2</v>
      </c>
      <c r="H11" s="108">
        <v>0.91361256544502623</v>
      </c>
      <c r="J11" s="20">
        <v>3</v>
      </c>
      <c r="K11" s="21" t="s">
        <v>240</v>
      </c>
      <c r="L11" s="107">
        <v>791</v>
      </c>
      <c r="M11" s="108">
        <v>4.8000485466351113E-2</v>
      </c>
      <c r="N11" s="107">
        <v>277</v>
      </c>
      <c r="O11" s="108">
        <v>1.9429052395314582E-2</v>
      </c>
      <c r="P11" s="108">
        <v>1.8555956678700363</v>
      </c>
    </row>
    <row r="12" spans="2:16" ht="22.7" customHeight="1" x14ac:dyDescent="0.25">
      <c r="B12" s="22">
        <v>4</v>
      </c>
      <c r="C12" s="23" t="s">
        <v>224</v>
      </c>
      <c r="D12" s="109">
        <v>1389</v>
      </c>
      <c r="E12" s="110">
        <v>8.4289095212088105E-2</v>
      </c>
      <c r="F12" s="109">
        <v>614</v>
      </c>
      <c r="G12" s="110">
        <v>4.3066563793224384E-2</v>
      </c>
      <c r="H12" s="110">
        <v>1.2622149837133549</v>
      </c>
      <c r="J12" s="22">
        <v>4</v>
      </c>
      <c r="K12" s="23" t="s">
        <v>247</v>
      </c>
      <c r="L12" s="109">
        <v>717</v>
      </c>
      <c r="M12" s="110">
        <v>4.3509921718550885E-2</v>
      </c>
      <c r="N12" s="109">
        <v>346</v>
      </c>
      <c r="O12" s="110">
        <v>2.4268780248299079E-2</v>
      </c>
      <c r="P12" s="110">
        <v>1.0722543352601157</v>
      </c>
    </row>
    <row r="13" spans="2:16" ht="22.7" customHeight="1" x14ac:dyDescent="0.25">
      <c r="B13" s="20">
        <v>5</v>
      </c>
      <c r="C13" s="21" t="s">
        <v>50</v>
      </c>
      <c r="D13" s="107">
        <v>934</v>
      </c>
      <c r="E13" s="108">
        <v>5.6678196492505613E-2</v>
      </c>
      <c r="F13" s="107">
        <v>170</v>
      </c>
      <c r="G13" s="108">
        <v>1.192396717401978E-2</v>
      </c>
      <c r="H13" s="108">
        <v>4.4941176470588236</v>
      </c>
      <c r="J13" s="20">
        <v>5</v>
      </c>
      <c r="K13" s="21" t="s">
        <v>229</v>
      </c>
      <c r="L13" s="107">
        <v>684</v>
      </c>
      <c r="M13" s="108">
        <v>4.1507373020207537E-2</v>
      </c>
      <c r="N13" s="107">
        <v>392</v>
      </c>
      <c r="O13" s="108">
        <v>2.7495265483622081E-2</v>
      </c>
      <c r="P13" s="108">
        <v>0.74489795918367352</v>
      </c>
    </row>
    <row r="14" spans="2:16" ht="22.7" customHeight="1" x14ac:dyDescent="0.25">
      <c r="B14" s="22">
        <v>6</v>
      </c>
      <c r="C14" s="23" t="s">
        <v>38</v>
      </c>
      <c r="D14" s="109">
        <v>837</v>
      </c>
      <c r="E14" s="110">
        <v>5.0791916985253961E-2</v>
      </c>
      <c r="F14" s="109">
        <v>514</v>
      </c>
      <c r="G14" s="110">
        <v>3.6052465455565688E-2</v>
      </c>
      <c r="H14" s="110">
        <v>0.62840466926070038</v>
      </c>
      <c r="J14" s="22">
        <v>6</v>
      </c>
      <c r="K14" s="132" t="s">
        <v>239</v>
      </c>
      <c r="L14" s="109">
        <v>617</v>
      </c>
      <c r="M14" s="110">
        <v>3.7441592329631651E-2</v>
      </c>
      <c r="N14" s="109">
        <v>216</v>
      </c>
      <c r="O14" s="110">
        <v>1.5150452409342778E-2</v>
      </c>
      <c r="P14" s="110">
        <v>1.8564814814814814</v>
      </c>
    </row>
    <row r="15" spans="2:16" ht="22.7" customHeight="1" x14ac:dyDescent="0.25">
      <c r="B15" s="20">
        <v>7</v>
      </c>
      <c r="C15" s="21" t="s">
        <v>33</v>
      </c>
      <c r="D15" s="107">
        <v>802</v>
      </c>
      <c r="E15" s="108">
        <v>4.8668001699132227E-2</v>
      </c>
      <c r="F15" s="107">
        <v>361</v>
      </c>
      <c r="G15" s="108">
        <v>2.5320894998947886E-2</v>
      </c>
      <c r="H15" s="108">
        <v>1.2216066481994461</v>
      </c>
      <c r="J15" s="20">
        <v>7</v>
      </c>
      <c r="K15" s="21" t="s">
        <v>233</v>
      </c>
      <c r="L15" s="107">
        <v>590</v>
      </c>
      <c r="M15" s="108">
        <v>3.5803143394623461E-2</v>
      </c>
      <c r="N15" s="107">
        <v>40</v>
      </c>
      <c r="O15" s="108">
        <v>2.8056393350634778E-3</v>
      </c>
      <c r="P15" s="108">
        <v>13.75</v>
      </c>
    </row>
    <row r="16" spans="2:16" ht="22.7" customHeight="1" x14ac:dyDescent="0.25">
      <c r="B16" s="22">
        <v>8</v>
      </c>
      <c r="C16" s="23" t="s">
        <v>35</v>
      </c>
      <c r="D16" s="109">
        <v>740</v>
      </c>
      <c r="E16" s="110">
        <v>4.4905637478002303E-2</v>
      </c>
      <c r="F16" s="109">
        <v>489</v>
      </c>
      <c r="G16" s="110">
        <v>3.4298940871151012E-2</v>
      </c>
      <c r="H16" s="110">
        <v>0.51329243353783238</v>
      </c>
      <c r="J16" s="22">
        <v>8</v>
      </c>
      <c r="K16" s="23" t="s">
        <v>249</v>
      </c>
      <c r="L16" s="109">
        <v>533</v>
      </c>
      <c r="M16" s="110">
        <v>3.2344195642939499E-2</v>
      </c>
      <c r="N16" s="109">
        <v>0</v>
      </c>
      <c r="O16" s="110">
        <v>0</v>
      </c>
      <c r="P16" s="110" t="s">
        <v>225</v>
      </c>
    </row>
    <row r="17" spans="2:16" ht="22.7" customHeight="1" x14ac:dyDescent="0.25">
      <c r="B17" s="20">
        <v>9</v>
      </c>
      <c r="C17" s="21" t="s">
        <v>235</v>
      </c>
      <c r="D17" s="107">
        <v>707</v>
      </c>
      <c r="E17" s="108">
        <v>4.2903088779658961E-2</v>
      </c>
      <c r="F17" s="107">
        <v>371</v>
      </c>
      <c r="G17" s="108">
        <v>2.6022304832713755E-2</v>
      </c>
      <c r="H17" s="108">
        <v>0.90566037735849059</v>
      </c>
      <c r="J17" s="20">
        <v>9</v>
      </c>
      <c r="K17" s="21" t="s">
        <v>256</v>
      </c>
      <c r="L17" s="107">
        <v>462</v>
      </c>
      <c r="M17" s="108">
        <v>2.8035681776806844E-2</v>
      </c>
      <c r="N17" s="107">
        <v>133</v>
      </c>
      <c r="O17" s="108">
        <v>9.3287507890860624E-3</v>
      </c>
      <c r="P17" s="108">
        <v>2.4736842105263159</v>
      </c>
    </row>
    <row r="18" spans="2:16" ht="22.7" customHeight="1" x14ac:dyDescent="0.25">
      <c r="B18" s="22">
        <v>10</v>
      </c>
      <c r="C18" s="23" t="s">
        <v>64</v>
      </c>
      <c r="D18" s="109">
        <v>580</v>
      </c>
      <c r="E18" s="110">
        <v>3.5196310455731537E-2</v>
      </c>
      <c r="F18" s="109">
        <v>686</v>
      </c>
      <c r="G18" s="110">
        <v>4.8116714596338643E-2</v>
      </c>
      <c r="H18" s="110">
        <v>-0.15451895043731778</v>
      </c>
      <c r="J18" s="22">
        <v>10</v>
      </c>
      <c r="K18" s="132" t="s">
        <v>253</v>
      </c>
      <c r="L18" s="109">
        <v>385</v>
      </c>
      <c r="M18" s="110">
        <v>2.3363068147339038E-2</v>
      </c>
      <c r="N18" s="109">
        <v>245</v>
      </c>
      <c r="O18" s="110">
        <v>1.7184540927263799E-2</v>
      </c>
      <c r="P18" s="110">
        <v>0.5714285714285714</v>
      </c>
    </row>
    <row r="19" spans="2:16" ht="22.7" customHeight="1" x14ac:dyDescent="0.25">
      <c r="B19" s="154" t="s">
        <v>41</v>
      </c>
      <c r="C19" s="154"/>
      <c r="D19" s="111">
        <v>11537</v>
      </c>
      <c r="E19" s="112">
        <v>0.70010316159961161</v>
      </c>
      <c r="F19" s="111">
        <v>7044</v>
      </c>
      <c r="G19" s="112">
        <v>0.49407308690467838</v>
      </c>
      <c r="H19" s="112">
        <v>0.6378478137421919</v>
      </c>
      <c r="J19" s="154" t="s">
        <v>42</v>
      </c>
      <c r="K19" s="154"/>
      <c r="L19" s="111">
        <v>6953</v>
      </c>
      <c r="M19" s="112">
        <v>0.4219309424115541</v>
      </c>
      <c r="N19" s="111">
        <v>3704</v>
      </c>
      <c r="O19" s="112">
        <v>0.25980220242687802</v>
      </c>
      <c r="P19" s="112">
        <v>0.8771598272138228</v>
      </c>
    </row>
    <row r="20" spans="2:16" ht="22.7" customHeight="1" x14ac:dyDescent="0.25">
      <c r="B20" s="154" t="s">
        <v>43</v>
      </c>
      <c r="C20" s="154"/>
      <c r="D20" s="111">
        <v>4942</v>
      </c>
      <c r="E20" s="112">
        <v>0.29989683840038839</v>
      </c>
      <c r="F20" s="111">
        <v>7213</v>
      </c>
      <c r="G20" s="112">
        <v>0.50592691309532156</v>
      </c>
      <c r="H20" s="112">
        <v>-0.31484819076667125</v>
      </c>
      <c r="J20" s="155" t="s">
        <v>44</v>
      </c>
      <c r="K20" s="156"/>
      <c r="L20" s="111">
        <v>9526</v>
      </c>
      <c r="M20" s="112">
        <v>0.57806905758844596</v>
      </c>
      <c r="N20" s="111">
        <v>10553</v>
      </c>
      <c r="O20" s="112">
        <v>0.74019779757312198</v>
      </c>
      <c r="P20" s="112">
        <v>-9.7318298114280277E-2</v>
      </c>
    </row>
    <row r="21" spans="2:16" ht="22.7" customHeight="1" x14ac:dyDescent="0.25">
      <c r="B21" s="157" t="s">
        <v>45</v>
      </c>
      <c r="C21" s="157"/>
      <c r="D21" s="113">
        <v>16479</v>
      </c>
      <c r="E21" s="114">
        <v>1</v>
      </c>
      <c r="F21" s="113">
        <v>14257</v>
      </c>
      <c r="G21" s="114">
        <v>1</v>
      </c>
      <c r="H21" s="115">
        <v>0.15585326506277619</v>
      </c>
      <c r="J21" s="158" t="s">
        <v>45</v>
      </c>
      <c r="K21" s="159"/>
      <c r="L21" s="116">
        <v>16479</v>
      </c>
      <c r="M21" s="117">
        <v>1</v>
      </c>
      <c r="N21" s="113">
        <v>14257</v>
      </c>
      <c r="O21" s="118">
        <v>1</v>
      </c>
      <c r="P21" s="119">
        <v>0.15585326506277619</v>
      </c>
    </row>
    <row r="22" spans="2:16" x14ac:dyDescent="0.25">
      <c r="B22" s="24" t="s">
        <v>46</v>
      </c>
      <c r="C22" s="24"/>
      <c r="D22" s="24"/>
      <c r="E22" s="24"/>
      <c r="F22" s="24"/>
      <c r="G22" s="24"/>
      <c r="H22" s="24"/>
      <c r="I22" s="24"/>
      <c r="J22" s="24" t="s">
        <v>46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6.75" x14ac:dyDescent="0.65">
      <c r="B25" s="146" t="s">
        <v>47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7" spans="2:16" ht="18.75" x14ac:dyDescent="0.25">
      <c r="B27" s="147" t="s">
        <v>48</v>
      </c>
      <c r="C27" s="147"/>
      <c r="D27" s="147"/>
      <c r="E27" s="147"/>
      <c r="F27" s="147"/>
      <c r="G27" s="147"/>
      <c r="H27" s="147"/>
      <c r="J27" s="147" t="s">
        <v>49</v>
      </c>
      <c r="K27" s="147"/>
      <c r="L27" s="147"/>
      <c r="M27" s="147"/>
      <c r="N27" s="147"/>
      <c r="O27" s="147"/>
      <c r="P27" s="147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48" t="s">
        <v>25</v>
      </c>
      <c r="C29" s="148" t="s">
        <v>26</v>
      </c>
      <c r="D29" s="149" t="str">
        <f>$D$6</f>
        <v>Rok narastająco Styczeń - Czerwiec</v>
      </c>
      <c r="E29" s="149"/>
      <c r="F29" s="149"/>
      <c r="G29" s="149"/>
      <c r="H29" s="149"/>
      <c r="J29" s="148" t="s">
        <v>25</v>
      </c>
      <c r="K29" s="148" t="s">
        <v>27</v>
      </c>
      <c r="L29" s="149" t="str">
        <f>$D$6</f>
        <v>Rok narastająco Styczeń - Czerwiec</v>
      </c>
      <c r="M29" s="149"/>
      <c r="N29" s="149"/>
      <c r="O29" s="149"/>
      <c r="P29" s="149"/>
    </row>
    <row r="30" spans="2:16" ht="20.100000000000001" customHeight="1" x14ac:dyDescent="0.25">
      <c r="B30" s="148"/>
      <c r="C30" s="148"/>
      <c r="D30" s="152">
        <f>$D$7</f>
        <v>2026</v>
      </c>
      <c r="E30" s="152"/>
      <c r="F30" s="152">
        <f>$F$7</f>
        <v>2025</v>
      </c>
      <c r="G30" s="152"/>
      <c r="H30" s="148" t="s">
        <v>2</v>
      </c>
      <c r="J30" s="148"/>
      <c r="K30" s="148"/>
      <c r="L30" s="152">
        <f>$D$7</f>
        <v>2026</v>
      </c>
      <c r="M30" s="152"/>
      <c r="N30" s="152">
        <f>$F$7</f>
        <v>2025</v>
      </c>
      <c r="O30" s="152"/>
      <c r="P30" s="148" t="s">
        <v>2</v>
      </c>
    </row>
    <row r="31" spans="2:16" ht="20.100000000000001" customHeight="1" x14ac:dyDescent="0.25">
      <c r="B31" s="148"/>
      <c r="C31" s="148"/>
      <c r="D31" s="1" t="s">
        <v>29</v>
      </c>
      <c r="E31" s="26" t="s">
        <v>30</v>
      </c>
      <c r="F31" s="1" t="s">
        <v>29</v>
      </c>
      <c r="G31" s="26" t="s">
        <v>30</v>
      </c>
      <c r="H31" s="148"/>
      <c r="J31" s="148"/>
      <c r="K31" s="148"/>
      <c r="L31" s="1" t="s">
        <v>29</v>
      </c>
      <c r="M31" s="18" t="s">
        <v>30</v>
      </c>
      <c r="N31" s="1" t="s">
        <v>29</v>
      </c>
      <c r="O31" s="18" t="s">
        <v>30</v>
      </c>
      <c r="P31" s="148"/>
    </row>
    <row r="32" spans="2:16" ht="22.7" customHeight="1" x14ac:dyDescent="0.25">
      <c r="B32" s="20">
        <v>1</v>
      </c>
      <c r="C32" s="21" t="s">
        <v>50</v>
      </c>
      <c r="D32" s="107">
        <v>39404</v>
      </c>
      <c r="E32" s="108">
        <v>0.25016030219344187</v>
      </c>
      <c r="F32" s="107">
        <v>39989</v>
      </c>
      <c r="G32" s="108">
        <v>0.28227263743400061</v>
      </c>
      <c r="H32" s="108">
        <v>-1.462902298131985E-2</v>
      </c>
      <c r="J32" s="20">
        <v>1</v>
      </c>
      <c r="K32" s="21" t="s">
        <v>167</v>
      </c>
      <c r="L32" s="107">
        <v>11751</v>
      </c>
      <c r="M32" s="108">
        <v>7.4602418817255503E-2</v>
      </c>
      <c r="N32" s="107">
        <v>11113</v>
      </c>
      <c r="O32" s="108">
        <v>7.8443967586187421E-2</v>
      </c>
      <c r="P32" s="108">
        <v>5.7410240259155865E-2</v>
      </c>
    </row>
    <row r="33" spans="2:16" ht="22.7" customHeight="1" x14ac:dyDescent="0.25">
      <c r="B33" s="22">
        <v>2</v>
      </c>
      <c r="C33" s="23" t="s">
        <v>34</v>
      </c>
      <c r="D33" s="109">
        <v>9966</v>
      </c>
      <c r="E33" s="110">
        <v>6.3270164746214649E-2</v>
      </c>
      <c r="F33" s="109">
        <v>9814</v>
      </c>
      <c r="G33" s="110">
        <v>6.9274642121015334E-2</v>
      </c>
      <c r="H33" s="110">
        <v>1.5488078255553317E-2</v>
      </c>
      <c r="J33" s="22">
        <v>2</v>
      </c>
      <c r="K33" s="23" t="s">
        <v>148</v>
      </c>
      <c r="L33" s="109">
        <v>6978</v>
      </c>
      <c r="M33" s="110">
        <v>4.4300542805447103E-2</v>
      </c>
      <c r="N33" s="109">
        <v>6126</v>
      </c>
      <c r="O33" s="110">
        <v>4.3241945958155691E-2</v>
      </c>
      <c r="P33" s="110">
        <v>0.13907933398628791</v>
      </c>
    </row>
    <row r="34" spans="2:16" ht="22.7" customHeight="1" x14ac:dyDescent="0.25">
      <c r="B34" s="20">
        <v>3</v>
      </c>
      <c r="C34" s="21" t="s">
        <v>36</v>
      </c>
      <c r="D34" s="107">
        <v>9780</v>
      </c>
      <c r="E34" s="108">
        <v>6.2089324826207028E-2</v>
      </c>
      <c r="F34" s="107">
        <v>9248</v>
      </c>
      <c r="G34" s="108">
        <v>6.5279385605782531E-2</v>
      </c>
      <c r="H34" s="108">
        <v>5.7525951557093391E-2</v>
      </c>
      <c r="J34" s="20">
        <v>3</v>
      </c>
      <c r="K34" s="21" t="s">
        <v>178</v>
      </c>
      <c r="L34" s="107">
        <v>6202</v>
      </c>
      <c r="M34" s="108">
        <v>3.9374027870361553E-2</v>
      </c>
      <c r="N34" s="107">
        <v>5102</v>
      </c>
      <c r="O34" s="108">
        <v>3.6013778693847587E-2</v>
      </c>
      <c r="P34" s="108">
        <v>0.21560172481379847</v>
      </c>
    </row>
    <row r="35" spans="2:16" ht="22.7" customHeight="1" x14ac:dyDescent="0.25">
      <c r="B35" s="22">
        <v>4</v>
      </c>
      <c r="C35" s="23" t="s">
        <v>51</v>
      </c>
      <c r="D35" s="109">
        <v>8451</v>
      </c>
      <c r="E35" s="110">
        <v>5.3652033139700982E-2</v>
      </c>
      <c r="F35" s="109">
        <v>8186</v>
      </c>
      <c r="G35" s="110">
        <v>5.7782985571900501E-2</v>
      </c>
      <c r="H35" s="110">
        <v>3.2372343024676287E-2</v>
      </c>
      <c r="J35" s="22">
        <v>4</v>
      </c>
      <c r="K35" s="23" t="s">
        <v>150</v>
      </c>
      <c r="L35" s="109">
        <v>5600</v>
      </c>
      <c r="M35" s="110">
        <v>3.5552169634637969E-2</v>
      </c>
      <c r="N35" s="109">
        <v>6622</v>
      </c>
      <c r="O35" s="110">
        <v>4.6743089476804923E-2</v>
      </c>
      <c r="P35" s="110">
        <v>-0.15433403805496826</v>
      </c>
    </row>
    <row r="36" spans="2:16" ht="22.7" customHeight="1" x14ac:dyDescent="0.25">
      <c r="B36" s="20">
        <v>5</v>
      </c>
      <c r="C36" s="21" t="s">
        <v>38</v>
      </c>
      <c r="D36" s="107">
        <v>7787</v>
      </c>
      <c r="E36" s="108">
        <v>4.9436561597308193E-2</v>
      </c>
      <c r="F36" s="107">
        <v>7152</v>
      </c>
      <c r="G36" s="108">
        <v>5.048423073665189E-2</v>
      </c>
      <c r="H36" s="108">
        <v>8.8786353467561474E-2</v>
      </c>
      <c r="J36" s="20">
        <v>5</v>
      </c>
      <c r="K36" s="21" t="s">
        <v>149</v>
      </c>
      <c r="L36" s="107">
        <v>4993</v>
      </c>
      <c r="M36" s="108">
        <v>3.1698568390312036E-2</v>
      </c>
      <c r="N36" s="107">
        <v>5318</v>
      </c>
      <c r="O36" s="108">
        <v>3.7538470226162579E-2</v>
      </c>
      <c r="P36" s="108">
        <v>-6.1113200451297534E-2</v>
      </c>
    </row>
    <row r="37" spans="2:16" ht="22.7" customHeight="1" x14ac:dyDescent="0.25">
      <c r="B37" s="22">
        <v>6</v>
      </c>
      <c r="C37" s="23" t="s">
        <v>33</v>
      </c>
      <c r="D37" s="109">
        <v>7613</v>
      </c>
      <c r="E37" s="110">
        <v>4.8331904897946226E-2</v>
      </c>
      <c r="F37" s="109">
        <v>4221</v>
      </c>
      <c r="G37" s="110">
        <v>2.9795013693988761E-2</v>
      </c>
      <c r="H37" s="110">
        <v>0.80360104240701258</v>
      </c>
      <c r="J37" s="22">
        <v>6</v>
      </c>
      <c r="K37" s="23" t="s">
        <v>180</v>
      </c>
      <c r="L37" s="109">
        <v>4725</v>
      </c>
      <c r="M37" s="110">
        <v>2.9997143129225787E-2</v>
      </c>
      <c r="N37" s="109">
        <v>4121</v>
      </c>
      <c r="O37" s="110">
        <v>2.9089137984583676E-2</v>
      </c>
      <c r="P37" s="110">
        <v>0.14656636738655671</v>
      </c>
    </row>
    <row r="38" spans="2:16" ht="22.7" customHeight="1" x14ac:dyDescent="0.25">
      <c r="B38" s="20">
        <v>7</v>
      </c>
      <c r="C38" s="21" t="s">
        <v>241</v>
      </c>
      <c r="D38" s="107">
        <v>7552</v>
      </c>
      <c r="E38" s="108">
        <v>4.794464019299749E-2</v>
      </c>
      <c r="F38" s="107">
        <v>1588</v>
      </c>
      <c r="G38" s="108">
        <v>1.1209306265352798E-2</v>
      </c>
      <c r="H38" s="108">
        <v>3.7556675062972289</v>
      </c>
      <c r="J38" s="20">
        <v>7</v>
      </c>
      <c r="K38" s="21" t="s">
        <v>158</v>
      </c>
      <c r="L38" s="107">
        <v>3858</v>
      </c>
      <c r="M38" s="108">
        <v>2.4492905437577372E-2</v>
      </c>
      <c r="N38" s="107">
        <v>4</v>
      </c>
      <c r="O38" s="108">
        <v>2.8235028376203517E-5</v>
      </c>
      <c r="P38" s="108">
        <v>963.5</v>
      </c>
    </row>
    <row r="39" spans="2:16" ht="22.7" customHeight="1" x14ac:dyDescent="0.25">
      <c r="B39" s="22">
        <v>8</v>
      </c>
      <c r="C39" s="23" t="s">
        <v>35</v>
      </c>
      <c r="D39" s="109">
        <v>7449</v>
      </c>
      <c r="E39" s="110">
        <v>4.7290734215788971E-2</v>
      </c>
      <c r="F39" s="109">
        <v>8466</v>
      </c>
      <c r="G39" s="110">
        <v>5.9759437558234749E-2</v>
      </c>
      <c r="H39" s="110">
        <v>-0.12012756909992917</v>
      </c>
      <c r="J39" s="22">
        <v>8</v>
      </c>
      <c r="K39" s="23" t="s">
        <v>250</v>
      </c>
      <c r="L39" s="109">
        <v>3771</v>
      </c>
      <c r="M39" s="110">
        <v>2.3940577087896389E-2</v>
      </c>
      <c r="N39" s="109">
        <v>3790</v>
      </c>
      <c r="O39" s="110">
        <v>2.6752689386452835E-2</v>
      </c>
      <c r="P39" s="110">
        <v>-5.0131926121371739E-3</v>
      </c>
    </row>
    <row r="40" spans="2:16" ht="22.7" customHeight="1" x14ac:dyDescent="0.25">
      <c r="B40" s="20">
        <v>9</v>
      </c>
      <c r="C40" s="21" t="s">
        <v>54</v>
      </c>
      <c r="D40" s="107">
        <v>5797</v>
      </c>
      <c r="E40" s="108">
        <v>3.680284417357077E-2</v>
      </c>
      <c r="F40" s="107">
        <v>7159</v>
      </c>
      <c r="G40" s="108">
        <v>5.0533642036310243E-2</v>
      </c>
      <c r="H40" s="108">
        <v>-0.19025003492107839</v>
      </c>
      <c r="J40" s="20">
        <v>9</v>
      </c>
      <c r="K40" s="21" t="s">
        <v>264</v>
      </c>
      <c r="L40" s="107">
        <v>3645</v>
      </c>
      <c r="M40" s="108">
        <v>2.3140653271117036E-2</v>
      </c>
      <c r="N40" s="107">
        <v>6</v>
      </c>
      <c r="O40" s="108">
        <v>4.2352542564305275E-5</v>
      </c>
      <c r="P40" s="108">
        <v>606.5</v>
      </c>
    </row>
    <row r="41" spans="2:16" ht="22.7" customHeight="1" x14ac:dyDescent="0.25">
      <c r="B41" s="22">
        <v>10</v>
      </c>
      <c r="C41" s="23" t="s">
        <v>59</v>
      </c>
      <c r="D41" s="109">
        <v>4907</v>
      </c>
      <c r="E41" s="110">
        <v>3.1152588642351521E-2</v>
      </c>
      <c r="F41" s="109">
        <v>2601</v>
      </c>
      <c r="G41" s="110">
        <v>1.8359827201626339E-2</v>
      </c>
      <c r="H41" s="110">
        <v>0.88658208381391779</v>
      </c>
      <c r="J41" s="22">
        <v>10</v>
      </c>
      <c r="K41" s="23" t="s">
        <v>254</v>
      </c>
      <c r="L41" s="109">
        <v>3599</v>
      </c>
      <c r="M41" s="110">
        <v>2.2848617591975366E-2</v>
      </c>
      <c r="N41" s="109">
        <v>3081</v>
      </c>
      <c r="O41" s="110">
        <v>2.174803060677076E-2</v>
      </c>
      <c r="P41" s="110">
        <v>0.1681272314183706</v>
      </c>
    </row>
    <row r="42" spans="2:16" ht="22.7" customHeight="1" x14ac:dyDescent="0.25">
      <c r="B42" s="154" t="s">
        <v>42</v>
      </c>
      <c r="C42" s="154"/>
      <c r="D42" s="120">
        <v>108706</v>
      </c>
      <c r="E42" s="121">
        <v>0.69013109862552768</v>
      </c>
      <c r="F42" s="111">
        <v>98424</v>
      </c>
      <c r="G42" s="112">
        <v>0.69475110822486374</v>
      </c>
      <c r="H42" s="112">
        <v>0.10446639031130611</v>
      </c>
      <c r="J42" s="154" t="s">
        <v>55</v>
      </c>
      <c r="K42" s="154"/>
      <c r="L42" s="111">
        <v>55122</v>
      </c>
      <c r="M42" s="112">
        <v>0.34994762403580609</v>
      </c>
      <c r="N42" s="111">
        <v>45283</v>
      </c>
      <c r="O42" s="112">
        <v>0.31964169748990595</v>
      </c>
      <c r="P42" s="112">
        <v>0.21727800719916956</v>
      </c>
    </row>
    <row r="43" spans="2:16" ht="22.7" customHeight="1" x14ac:dyDescent="0.25">
      <c r="B43" s="154" t="s">
        <v>44</v>
      </c>
      <c r="C43" s="154"/>
      <c r="D43" s="111">
        <v>48809</v>
      </c>
      <c r="E43" s="112">
        <v>0.30986890137447226</v>
      </c>
      <c r="F43" s="111">
        <v>43244</v>
      </c>
      <c r="G43" s="112">
        <v>0.30524889177513626</v>
      </c>
      <c r="H43" s="112">
        <v>0.12868837295347335</v>
      </c>
      <c r="J43" s="154" t="s">
        <v>56</v>
      </c>
      <c r="K43" s="154"/>
      <c r="L43" s="111">
        <v>102393</v>
      </c>
      <c r="M43" s="112">
        <v>0.65005237596419385</v>
      </c>
      <c r="N43" s="111">
        <v>96385</v>
      </c>
      <c r="O43" s="112">
        <v>0.68035830251009399</v>
      </c>
      <c r="P43" s="112">
        <v>6.2333350625097372E-2</v>
      </c>
    </row>
    <row r="44" spans="2:16" ht="22.7" customHeight="1" x14ac:dyDescent="0.25">
      <c r="B44" s="157" t="s">
        <v>45</v>
      </c>
      <c r="C44" s="157"/>
      <c r="D44" s="113">
        <v>157515</v>
      </c>
      <c r="E44" s="114">
        <v>1</v>
      </c>
      <c r="F44" s="113">
        <v>141668</v>
      </c>
      <c r="G44" s="114">
        <v>1</v>
      </c>
      <c r="H44" s="115">
        <v>0.11186012366942433</v>
      </c>
      <c r="J44" s="157" t="s">
        <v>45</v>
      </c>
      <c r="K44" s="157"/>
      <c r="L44" s="113">
        <v>157515</v>
      </c>
      <c r="M44" s="114">
        <v>1</v>
      </c>
      <c r="N44" s="113">
        <v>141668</v>
      </c>
      <c r="O44" s="114">
        <v>1</v>
      </c>
      <c r="P44" s="115">
        <v>0.11186012366942433</v>
      </c>
    </row>
    <row r="45" spans="2:16" x14ac:dyDescent="0.25">
      <c r="B45" s="27" t="s">
        <v>46</v>
      </c>
      <c r="J45" s="27" t="s">
        <v>46</v>
      </c>
    </row>
    <row r="46" spans="2:16" x14ac:dyDescent="0.25">
      <c r="K46" s="27"/>
    </row>
    <row r="48" spans="2:16" ht="36.75" x14ac:dyDescent="0.65">
      <c r="B48" s="146" t="s">
        <v>220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</row>
    <row r="50" spans="2:16" ht="18.75" x14ac:dyDescent="0.25">
      <c r="B50" s="147" t="s">
        <v>57</v>
      </c>
      <c r="C50" s="147"/>
      <c r="D50" s="147"/>
      <c r="E50" s="147"/>
      <c r="F50" s="147"/>
      <c r="G50" s="147"/>
      <c r="H50" s="147"/>
      <c r="J50" s="147" t="s">
        <v>58</v>
      </c>
      <c r="K50" s="147"/>
      <c r="L50" s="147"/>
      <c r="M50" s="147"/>
      <c r="N50" s="147"/>
      <c r="O50" s="147"/>
      <c r="P50" s="147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60" t="s">
        <v>25</v>
      </c>
      <c r="C52" s="160" t="s">
        <v>26</v>
      </c>
      <c r="D52" s="161" t="str">
        <f>$D$6</f>
        <v>Rok narastająco Styczeń - Czerwiec</v>
      </c>
      <c r="E52" s="161"/>
      <c r="F52" s="161"/>
      <c r="G52" s="161"/>
      <c r="H52" s="161"/>
      <c r="J52" s="160" t="s">
        <v>25</v>
      </c>
      <c r="K52" s="160" t="s">
        <v>27</v>
      </c>
      <c r="L52" s="161" t="str">
        <f>$D$6</f>
        <v>Rok narastająco Styczeń - Czerwiec</v>
      </c>
      <c r="M52" s="161"/>
      <c r="N52" s="161"/>
      <c r="O52" s="161"/>
      <c r="P52" s="161"/>
    </row>
    <row r="53" spans="2:16" ht="20.100000000000001" customHeight="1" x14ac:dyDescent="0.25">
      <c r="B53" s="160"/>
      <c r="C53" s="160"/>
      <c r="D53" s="162">
        <f>$D$7</f>
        <v>2026</v>
      </c>
      <c r="E53" s="162"/>
      <c r="F53" s="162">
        <f>$F$7</f>
        <v>2025</v>
      </c>
      <c r="G53" s="162"/>
      <c r="H53" s="160" t="s">
        <v>2</v>
      </c>
      <c r="J53" s="160"/>
      <c r="K53" s="160"/>
      <c r="L53" s="162">
        <f>$D$7</f>
        <v>2026</v>
      </c>
      <c r="M53" s="162"/>
      <c r="N53" s="162">
        <f>$F$7</f>
        <v>2025</v>
      </c>
      <c r="O53" s="162"/>
      <c r="P53" s="160" t="s">
        <v>2</v>
      </c>
    </row>
    <row r="54" spans="2:16" ht="20.100000000000001" customHeight="1" x14ac:dyDescent="0.25">
      <c r="B54" s="160"/>
      <c r="C54" s="160"/>
      <c r="D54" s="28" t="s">
        <v>29</v>
      </c>
      <c r="E54" s="29" t="s">
        <v>30</v>
      </c>
      <c r="F54" s="28" t="s">
        <v>29</v>
      </c>
      <c r="G54" s="29" t="s">
        <v>30</v>
      </c>
      <c r="H54" s="160"/>
      <c r="J54" s="160"/>
      <c r="K54" s="160"/>
      <c r="L54" s="28" t="s">
        <v>29</v>
      </c>
      <c r="M54" s="29" t="s">
        <v>30</v>
      </c>
      <c r="N54" s="28" t="s">
        <v>29</v>
      </c>
      <c r="O54" s="29" t="s">
        <v>30</v>
      </c>
      <c r="P54" s="160"/>
    </row>
    <row r="55" spans="2:16" ht="22.7" customHeight="1" x14ac:dyDescent="0.25">
      <c r="B55" s="20">
        <v>1</v>
      </c>
      <c r="C55" s="21" t="s">
        <v>224</v>
      </c>
      <c r="D55" s="107">
        <v>3913</v>
      </c>
      <c r="E55" s="108">
        <v>0.1466311923855205</v>
      </c>
      <c r="F55" s="107">
        <v>1011</v>
      </c>
      <c r="G55" s="108">
        <v>7.4744935679432203E-2</v>
      </c>
      <c r="H55" s="108">
        <v>2.8704253214638973</v>
      </c>
      <c r="I55" s="30"/>
      <c r="J55" s="20">
        <v>1</v>
      </c>
      <c r="K55" s="21" t="s">
        <v>265</v>
      </c>
      <c r="L55" s="107">
        <v>2601</v>
      </c>
      <c r="M55" s="108">
        <v>9.7466836543505964E-2</v>
      </c>
      <c r="N55" s="107">
        <v>240</v>
      </c>
      <c r="O55" s="108">
        <v>1.7743604909064025E-2</v>
      </c>
      <c r="P55" s="108">
        <v>9.8375000000000004</v>
      </c>
    </row>
    <row r="56" spans="2:16" ht="22.7" customHeight="1" x14ac:dyDescent="0.25">
      <c r="B56" s="22">
        <v>2</v>
      </c>
      <c r="C56" s="23" t="s">
        <v>238</v>
      </c>
      <c r="D56" s="109">
        <v>3152</v>
      </c>
      <c r="E56" s="110">
        <v>0.11811436708386421</v>
      </c>
      <c r="F56" s="109">
        <v>3</v>
      </c>
      <c r="G56" s="110">
        <v>2.2179506136330032E-4</v>
      </c>
      <c r="H56" s="110">
        <v>1049.6666666666667</v>
      </c>
      <c r="I56" s="30"/>
      <c r="J56" s="22">
        <v>2</v>
      </c>
      <c r="K56" s="23" t="s">
        <v>226</v>
      </c>
      <c r="L56" s="109">
        <v>2215</v>
      </c>
      <c r="M56" s="110">
        <v>8.3002323315596191E-2</v>
      </c>
      <c r="N56" s="109">
        <v>975</v>
      </c>
      <c r="O56" s="110">
        <v>7.2083394943072601E-2</v>
      </c>
      <c r="P56" s="110">
        <v>1.2717948717948717</v>
      </c>
    </row>
    <row r="57" spans="2:16" ht="22.7" customHeight="1" x14ac:dyDescent="0.25">
      <c r="B57" s="20">
        <v>3</v>
      </c>
      <c r="C57" s="21" t="s">
        <v>234</v>
      </c>
      <c r="D57" s="107">
        <v>2951</v>
      </c>
      <c r="E57" s="108">
        <v>0.11058232781233605</v>
      </c>
      <c r="F57" s="107">
        <v>240</v>
      </c>
      <c r="G57" s="108">
        <v>1.7743604909064025E-2</v>
      </c>
      <c r="H57" s="108">
        <v>11.295833333333333</v>
      </c>
      <c r="I57" s="30"/>
      <c r="J57" s="20">
        <v>3</v>
      </c>
      <c r="K57" s="21" t="s">
        <v>257</v>
      </c>
      <c r="L57" s="107">
        <v>1301</v>
      </c>
      <c r="M57" s="108">
        <v>4.875215468785131E-2</v>
      </c>
      <c r="N57" s="107">
        <v>598</v>
      </c>
      <c r="O57" s="108">
        <v>4.421114889841786E-2</v>
      </c>
      <c r="P57" s="108">
        <v>1.1755852842809364</v>
      </c>
    </row>
    <row r="58" spans="2:16" ht="22.7" customHeight="1" x14ac:dyDescent="0.25">
      <c r="B58" s="22">
        <v>4</v>
      </c>
      <c r="C58" s="23" t="s">
        <v>35</v>
      </c>
      <c r="D58" s="109">
        <v>2286</v>
      </c>
      <c r="E58" s="110">
        <v>8.5662894401558873E-2</v>
      </c>
      <c r="F58" s="109">
        <v>876</v>
      </c>
      <c r="G58" s="110">
        <v>6.4764157918083695E-2</v>
      </c>
      <c r="H58" s="110">
        <v>1.6095890410958904</v>
      </c>
      <c r="I58" s="30"/>
      <c r="J58" s="22">
        <v>4</v>
      </c>
      <c r="K58" s="23" t="s">
        <v>259</v>
      </c>
      <c r="L58" s="109">
        <v>1275</v>
      </c>
      <c r="M58" s="110">
        <v>4.7777861050738217E-2</v>
      </c>
      <c r="N58" s="109">
        <v>2</v>
      </c>
      <c r="O58" s="110">
        <v>1.4786337424220019E-4</v>
      </c>
      <c r="P58" s="110">
        <v>636.5</v>
      </c>
    </row>
    <row r="59" spans="2:16" ht="22.7" customHeight="1" x14ac:dyDescent="0.25">
      <c r="B59" s="20">
        <v>5</v>
      </c>
      <c r="C59" s="21" t="s">
        <v>227</v>
      </c>
      <c r="D59" s="107">
        <v>1841</v>
      </c>
      <c r="E59" s="108">
        <v>6.8987484074046312E-2</v>
      </c>
      <c r="F59" s="107">
        <v>598</v>
      </c>
      <c r="G59" s="108">
        <v>4.421114889841786E-2</v>
      </c>
      <c r="H59" s="108">
        <v>2.0785953177257523</v>
      </c>
      <c r="I59" s="30"/>
      <c r="J59" s="20">
        <v>5</v>
      </c>
      <c r="K59" s="21" t="s">
        <v>258</v>
      </c>
      <c r="L59" s="107">
        <v>1138</v>
      </c>
      <c r="M59" s="108">
        <v>4.2644083039796145E-2</v>
      </c>
      <c r="N59" s="107">
        <v>0</v>
      </c>
      <c r="O59" s="108">
        <v>0</v>
      </c>
      <c r="P59" s="108" t="s">
        <v>225</v>
      </c>
    </row>
    <row r="60" spans="2:16" ht="22.7" customHeight="1" x14ac:dyDescent="0.25">
      <c r="B60" s="22">
        <v>6</v>
      </c>
      <c r="C60" s="23" t="s">
        <v>51</v>
      </c>
      <c r="D60" s="109">
        <v>1650</v>
      </c>
      <c r="E60" s="110">
        <v>6.1830173124484751E-2</v>
      </c>
      <c r="F60" s="109">
        <v>1839</v>
      </c>
      <c r="G60" s="110">
        <v>0.1359603726157031</v>
      </c>
      <c r="H60" s="110">
        <v>-0.10277324632952689</v>
      </c>
      <c r="I60" s="30"/>
      <c r="J60" s="22">
        <v>6</v>
      </c>
      <c r="K60" s="23" t="s">
        <v>150</v>
      </c>
      <c r="L60" s="109">
        <v>1120</v>
      </c>
      <c r="M60" s="110">
        <v>4.1969572060256317E-2</v>
      </c>
      <c r="N60" s="109">
        <v>1189</v>
      </c>
      <c r="O60" s="110">
        <v>8.7904775986988024E-2</v>
      </c>
      <c r="P60" s="110">
        <v>-5.8031959629941121E-2</v>
      </c>
    </row>
    <row r="61" spans="2:16" ht="22.7" customHeight="1" x14ac:dyDescent="0.25">
      <c r="B61" s="20">
        <v>7</v>
      </c>
      <c r="C61" s="21" t="s">
        <v>50</v>
      </c>
      <c r="D61" s="107">
        <v>1396</v>
      </c>
      <c r="E61" s="108">
        <v>5.2312073746533766E-2</v>
      </c>
      <c r="F61" s="107">
        <v>1791</v>
      </c>
      <c r="G61" s="108">
        <v>0.13241165163389029</v>
      </c>
      <c r="H61" s="108">
        <v>-0.22054718034617538</v>
      </c>
      <c r="I61" s="30"/>
      <c r="J61" s="20">
        <v>7</v>
      </c>
      <c r="K61" s="21" t="s">
        <v>180</v>
      </c>
      <c r="L61" s="107">
        <v>1082</v>
      </c>
      <c r="M61" s="108">
        <v>4.0545604436783331E-2</v>
      </c>
      <c r="N61" s="107">
        <v>1075</v>
      </c>
      <c r="O61" s="108">
        <v>7.9476563655182617E-2</v>
      </c>
      <c r="P61" s="108">
        <v>6.5116279069767913E-3</v>
      </c>
    </row>
    <row r="62" spans="2:16" ht="22.7" customHeight="1" x14ac:dyDescent="0.25">
      <c r="B62" s="22">
        <v>8</v>
      </c>
      <c r="C62" s="23" t="s">
        <v>33</v>
      </c>
      <c r="D62" s="109">
        <v>1234</v>
      </c>
      <c r="E62" s="110">
        <v>4.6241474930675264E-2</v>
      </c>
      <c r="F62" s="109">
        <v>607</v>
      </c>
      <c r="G62" s="110">
        <v>4.487653408250776E-2</v>
      </c>
      <c r="H62" s="110">
        <v>1.0329489291598022</v>
      </c>
      <c r="I62" s="30"/>
      <c r="J62" s="22">
        <v>8</v>
      </c>
      <c r="K62" s="23" t="s">
        <v>266</v>
      </c>
      <c r="L62" s="109">
        <v>782</v>
      </c>
      <c r="M62" s="110">
        <v>2.9303754777786104E-2</v>
      </c>
      <c r="N62" s="109">
        <v>0</v>
      </c>
      <c r="O62" s="110">
        <v>0</v>
      </c>
      <c r="P62" s="110" t="s">
        <v>225</v>
      </c>
    </row>
    <row r="63" spans="2:16" ht="22.7" customHeight="1" x14ac:dyDescent="0.25">
      <c r="B63" s="20">
        <v>9</v>
      </c>
      <c r="C63" s="21" t="s">
        <v>36</v>
      </c>
      <c r="D63" s="107">
        <v>1190</v>
      </c>
      <c r="E63" s="108">
        <v>4.4592670314022337E-2</v>
      </c>
      <c r="F63" s="107">
        <v>1083</v>
      </c>
      <c r="G63" s="108">
        <v>8.0068017152151408E-2</v>
      </c>
      <c r="H63" s="108">
        <v>9.8799630655586279E-2</v>
      </c>
      <c r="I63" s="30"/>
      <c r="J63" s="20">
        <v>9</v>
      </c>
      <c r="K63" s="21" t="s">
        <v>242</v>
      </c>
      <c r="L63" s="107">
        <v>765</v>
      </c>
      <c r="M63" s="108">
        <v>2.8666716630442929E-2</v>
      </c>
      <c r="N63" s="107">
        <v>199</v>
      </c>
      <c r="O63" s="108">
        <v>1.4712405737098921E-2</v>
      </c>
      <c r="P63" s="108">
        <v>2.8442211055276383</v>
      </c>
    </row>
    <row r="64" spans="2:16" ht="22.7" customHeight="1" x14ac:dyDescent="0.25">
      <c r="B64" s="22">
        <v>10</v>
      </c>
      <c r="C64" s="23" t="s">
        <v>54</v>
      </c>
      <c r="D64" s="109">
        <v>1158</v>
      </c>
      <c r="E64" s="110">
        <v>4.3393539683729297E-2</v>
      </c>
      <c r="F64" s="109">
        <v>889</v>
      </c>
      <c r="G64" s="110">
        <v>6.5725269850657991E-2</v>
      </c>
      <c r="H64" s="110">
        <v>0.30258717660292467</v>
      </c>
      <c r="I64" s="30"/>
      <c r="J64" s="22">
        <v>10</v>
      </c>
      <c r="K64" s="23" t="s">
        <v>260</v>
      </c>
      <c r="L64" s="109">
        <v>739</v>
      </c>
      <c r="M64" s="110">
        <v>2.7692422993329836E-2</v>
      </c>
      <c r="N64" s="109">
        <v>1</v>
      </c>
      <c r="O64" s="110">
        <v>7.3931687121100097E-5</v>
      </c>
      <c r="P64" s="110">
        <v>738</v>
      </c>
    </row>
    <row r="65" spans="2:16" ht="22.7" customHeight="1" x14ac:dyDescent="0.25">
      <c r="B65" s="154" t="s">
        <v>41</v>
      </c>
      <c r="C65" s="154"/>
      <c r="D65" s="111">
        <v>20771</v>
      </c>
      <c r="E65" s="112">
        <v>0.77834819755677132</v>
      </c>
      <c r="F65" s="122">
        <v>8937</v>
      </c>
      <c r="G65" s="112">
        <v>0.66072748780127166</v>
      </c>
      <c r="H65" s="112">
        <v>1.3241579948528588</v>
      </c>
      <c r="J65" s="154" t="s">
        <v>55</v>
      </c>
      <c r="K65" s="154"/>
      <c r="L65" s="122">
        <v>13018</v>
      </c>
      <c r="M65" s="112">
        <v>0.48782132953608631</v>
      </c>
      <c r="N65" s="122">
        <v>4279</v>
      </c>
      <c r="O65" s="112">
        <v>0.31635368919118734</v>
      </c>
      <c r="P65" s="112">
        <v>2.0422996027109139</v>
      </c>
    </row>
    <row r="66" spans="2:16" ht="22.7" customHeight="1" x14ac:dyDescent="0.25">
      <c r="B66" s="154" t="s">
        <v>43</v>
      </c>
      <c r="C66" s="154"/>
      <c r="D66" s="111">
        <v>5915</v>
      </c>
      <c r="E66" s="112">
        <v>0.22165180244322866</v>
      </c>
      <c r="F66" s="122">
        <v>4589</v>
      </c>
      <c r="G66" s="112">
        <v>0.33927251219872839</v>
      </c>
      <c r="H66" s="112">
        <v>0.28895184135977336</v>
      </c>
      <c r="J66" s="154" t="s">
        <v>56</v>
      </c>
      <c r="K66" s="154"/>
      <c r="L66" s="122">
        <v>13668</v>
      </c>
      <c r="M66" s="112">
        <v>0.51217867046391363</v>
      </c>
      <c r="N66" s="122">
        <v>9247</v>
      </c>
      <c r="O66" s="112">
        <v>0.68364631080881266</v>
      </c>
      <c r="P66" s="112">
        <v>0.47810100573158865</v>
      </c>
    </row>
    <row r="67" spans="2:16" ht="22.7" customHeight="1" x14ac:dyDescent="0.25">
      <c r="B67" s="163" t="s">
        <v>45</v>
      </c>
      <c r="C67" s="163"/>
      <c r="D67" s="113">
        <v>26686</v>
      </c>
      <c r="E67" s="118">
        <v>1</v>
      </c>
      <c r="F67" s="123">
        <v>13526</v>
      </c>
      <c r="G67" s="118">
        <v>1</v>
      </c>
      <c r="H67" s="119">
        <v>0.97294100251367732</v>
      </c>
      <c r="J67" s="163" t="s">
        <v>45</v>
      </c>
      <c r="K67" s="163"/>
      <c r="L67" s="123">
        <v>26686</v>
      </c>
      <c r="M67" s="118">
        <v>1</v>
      </c>
      <c r="N67" s="123">
        <v>13526</v>
      </c>
      <c r="O67" s="118">
        <v>1</v>
      </c>
      <c r="P67" s="119">
        <v>0.97294100251367732</v>
      </c>
    </row>
    <row r="68" spans="2:16" x14ac:dyDescent="0.25">
      <c r="B68" s="27" t="s">
        <v>46</v>
      </c>
      <c r="J68" s="27" t="s">
        <v>46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60" priority="3" operator="lessThan">
      <formula>0</formula>
    </cfRule>
  </conditionalFormatting>
  <conditionalFormatting sqref="H3:H7 P4:P7 P9:P22 H9:H24 H26:H30 P27:P30 P32:P45 H32:H47 H49:H53 P50:P53 P55:P68 H55:H70 H90:H1048576">
    <cfRule type="cellIs" dxfId="59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60" zoomScaleNormal="6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6" t="s">
        <v>62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.75" x14ac:dyDescent="0.35">
      <c r="B4" s="147" t="s">
        <v>218</v>
      </c>
      <c r="C4" s="147"/>
      <c r="D4" s="147"/>
      <c r="E4" s="147"/>
      <c r="F4" s="147"/>
      <c r="G4" s="147"/>
      <c r="H4" s="147"/>
      <c r="I4" s="31"/>
      <c r="J4" s="147" t="s">
        <v>219</v>
      </c>
      <c r="K4" s="147"/>
      <c r="L4" s="147"/>
      <c r="M4" s="147"/>
      <c r="N4" s="147"/>
      <c r="O4" s="147"/>
      <c r="P4" s="147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60" t="s">
        <v>25</v>
      </c>
      <c r="C6" s="160" t="s">
        <v>26</v>
      </c>
      <c r="D6" s="161" t="str">
        <f>'Osobowe - rankingi'!D6</f>
        <v>Rok narastająco Styczeń - Czerwiec</v>
      </c>
      <c r="E6" s="161"/>
      <c r="F6" s="161"/>
      <c r="G6" s="161"/>
      <c r="H6" s="161"/>
      <c r="I6" s="32"/>
      <c r="J6" s="160" t="s">
        <v>25</v>
      </c>
      <c r="K6" s="160" t="s">
        <v>27</v>
      </c>
      <c r="L6" s="161" t="str">
        <f>D6</f>
        <v>Rok narastająco Styczeń - Czerwiec</v>
      </c>
      <c r="M6" s="161"/>
      <c r="N6" s="161"/>
      <c r="O6" s="161"/>
      <c r="P6" s="161"/>
    </row>
    <row r="7" spans="2:16" ht="20.100000000000001" customHeight="1" x14ac:dyDescent="0.25">
      <c r="B7" s="160"/>
      <c r="C7" s="160"/>
      <c r="D7" s="162">
        <f>'Osobowe - rankingi'!D7</f>
        <v>2026</v>
      </c>
      <c r="E7" s="162"/>
      <c r="F7" s="162">
        <f>'Osobowe - rankingi'!F7</f>
        <v>2025</v>
      </c>
      <c r="G7" s="162"/>
      <c r="H7" s="160" t="s">
        <v>63</v>
      </c>
      <c r="I7" s="32"/>
      <c r="J7" s="160"/>
      <c r="K7" s="160"/>
      <c r="L7" s="162">
        <f>D7</f>
        <v>2026</v>
      </c>
      <c r="M7" s="162"/>
      <c r="N7" s="162">
        <f>F7</f>
        <v>2025</v>
      </c>
      <c r="O7" s="162"/>
      <c r="P7" s="160" t="s">
        <v>63</v>
      </c>
    </row>
    <row r="8" spans="2:16" ht="20.100000000000001" customHeight="1" x14ac:dyDescent="0.25">
      <c r="B8" s="160"/>
      <c r="C8" s="160"/>
      <c r="D8" s="33" t="s">
        <v>29</v>
      </c>
      <c r="E8" s="29" t="s">
        <v>30</v>
      </c>
      <c r="F8" s="28" t="s">
        <v>29</v>
      </c>
      <c r="G8" s="29" t="s">
        <v>30</v>
      </c>
      <c r="H8" s="160"/>
      <c r="I8" s="32"/>
      <c r="J8" s="160"/>
      <c r="K8" s="160"/>
      <c r="L8" s="28" t="s">
        <v>29</v>
      </c>
      <c r="M8" s="29" t="s">
        <v>30</v>
      </c>
      <c r="N8" s="28" t="s">
        <v>29</v>
      </c>
      <c r="O8" s="29" t="s">
        <v>30</v>
      </c>
      <c r="P8" s="160"/>
    </row>
    <row r="9" spans="2:16" ht="22.7" customHeight="1" x14ac:dyDescent="0.25">
      <c r="B9" s="20">
        <v>1</v>
      </c>
      <c r="C9" s="21" t="s">
        <v>50</v>
      </c>
      <c r="D9" s="107">
        <v>566</v>
      </c>
      <c r="E9" s="108">
        <v>0.43706563706563706</v>
      </c>
      <c r="F9" s="107">
        <v>338</v>
      </c>
      <c r="G9" s="108">
        <v>0.40920096852300242</v>
      </c>
      <c r="H9" s="108">
        <v>0.67455621301775137</v>
      </c>
      <c r="J9" s="20">
        <v>1</v>
      </c>
      <c r="K9" s="133" t="s">
        <v>230</v>
      </c>
      <c r="L9" s="107">
        <v>312</v>
      </c>
      <c r="M9" s="108">
        <v>0.24092664092664093</v>
      </c>
      <c r="N9" s="107">
        <v>100</v>
      </c>
      <c r="O9" s="108">
        <v>0.12106537530266344</v>
      </c>
      <c r="P9" s="108">
        <v>2.12</v>
      </c>
    </row>
    <row r="10" spans="2:16" ht="22.7" customHeight="1" x14ac:dyDescent="0.25">
      <c r="B10" s="22">
        <v>2</v>
      </c>
      <c r="C10" s="23" t="s">
        <v>34</v>
      </c>
      <c r="D10" s="109">
        <v>206</v>
      </c>
      <c r="E10" s="110">
        <v>0.15907335907335907</v>
      </c>
      <c r="F10" s="109">
        <v>119</v>
      </c>
      <c r="G10" s="110">
        <v>0.1440677966101695</v>
      </c>
      <c r="H10" s="110">
        <v>0.73109243697478998</v>
      </c>
      <c r="J10" s="22">
        <v>2</v>
      </c>
      <c r="K10" s="23" t="s">
        <v>207</v>
      </c>
      <c r="L10" s="109">
        <v>130</v>
      </c>
      <c r="M10" s="110">
        <v>0.10038610038610038</v>
      </c>
      <c r="N10" s="109">
        <v>138</v>
      </c>
      <c r="O10" s="110">
        <v>0.16707021791767554</v>
      </c>
      <c r="P10" s="110">
        <v>-5.7971014492753659E-2</v>
      </c>
    </row>
    <row r="11" spans="2:16" ht="22.7" customHeight="1" x14ac:dyDescent="0.25">
      <c r="B11" s="20">
        <v>3</v>
      </c>
      <c r="C11" s="21" t="s">
        <v>64</v>
      </c>
      <c r="D11" s="107">
        <v>177</v>
      </c>
      <c r="E11" s="108">
        <v>0.13667953667953667</v>
      </c>
      <c r="F11" s="107">
        <v>104</v>
      </c>
      <c r="G11" s="108">
        <v>0.12590799031476999</v>
      </c>
      <c r="H11" s="108">
        <v>0.70192307692307687</v>
      </c>
      <c r="J11" s="20">
        <v>3</v>
      </c>
      <c r="K11" s="21" t="s">
        <v>223</v>
      </c>
      <c r="L11" s="107">
        <v>123</v>
      </c>
      <c r="M11" s="108">
        <v>9.4980694980694974E-2</v>
      </c>
      <c r="N11" s="107">
        <v>100</v>
      </c>
      <c r="O11" s="108">
        <v>0.12106537530266344</v>
      </c>
      <c r="P11" s="108">
        <v>0.22999999999999998</v>
      </c>
    </row>
    <row r="12" spans="2:16" ht="22.7" customHeight="1" x14ac:dyDescent="0.25">
      <c r="B12" s="22">
        <v>4</v>
      </c>
      <c r="C12" s="23" t="s">
        <v>40</v>
      </c>
      <c r="D12" s="109">
        <v>85</v>
      </c>
      <c r="E12" s="110">
        <v>6.5637065637065631E-2</v>
      </c>
      <c r="F12" s="109">
        <v>63</v>
      </c>
      <c r="G12" s="110">
        <v>7.6271186440677971E-2</v>
      </c>
      <c r="H12" s="110">
        <v>0.3492063492063493</v>
      </c>
      <c r="J12" s="22">
        <v>4</v>
      </c>
      <c r="K12" s="23" t="s">
        <v>203</v>
      </c>
      <c r="L12" s="109">
        <v>117</v>
      </c>
      <c r="M12" s="110">
        <v>9.0347490347490345E-2</v>
      </c>
      <c r="N12" s="109">
        <v>62</v>
      </c>
      <c r="O12" s="110">
        <v>7.5060532687651338E-2</v>
      </c>
      <c r="P12" s="110">
        <v>0.88709677419354849</v>
      </c>
    </row>
    <row r="13" spans="2:16" ht="22.7" customHeight="1" x14ac:dyDescent="0.25">
      <c r="B13" s="20">
        <v>5</v>
      </c>
      <c r="C13" s="21" t="s">
        <v>65</v>
      </c>
      <c r="D13" s="107">
        <v>84</v>
      </c>
      <c r="E13" s="108">
        <v>6.4864864864864868E-2</v>
      </c>
      <c r="F13" s="107">
        <v>53</v>
      </c>
      <c r="G13" s="108">
        <v>6.4164648910411626E-2</v>
      </c>
      <c r="H13" s="108">
        <v>0.58490566037735858</v>
      </c>
      <c r="J13" s="20">
        <v>5</v>
      </c>
      <c r="K13" s="21" t="s">
        <v>213</v>
      </c>
      <c r="L13" s="107">
        <v>110</v>
      </c>
      <c r="M13" s="108">
        <v>8.4942084942084939E-2</v>
      </c>
      <c r="N13" s="107">
        <v>45</v>
      </c>
      <c r="O13" s="108">
        <v>5.4479418886198547E-2</v>
      </c>
      <c r="P13" s="108">
        <v>1.4444444444444446</v>
      </c>
    </row>
    <row r="14" spans="2:16" ht="22.7" customHeight="1" x14ac:dyDescent="0.25">
      <c r="B14" s="22">
        <v>6</v>
      </c>
      <c r="C14" s="23" t="s">
        <v>32</v>
      </c>
      <c r="D14" s="109">
        <v>81</v>
      </c>
      <c r="E14" s="110">
        <v>6.2548262548262554E-2</v>
      </c>
      <c r="F14" s="109">
        <v>6</v>
      </c>
      <c r="G14" s="110">
        <v>7.2639225181598066E-3</v>
      </c>
      <c r="H14" s="110">
        <v>12.5</v>
      </c>
      <c r="J14" s="22">
        <v>6</v>
      </c>
      <c r="K14" s="23" t="s">
        <v>243</v>
      </c>
      <c r="L14" s="109">
        <v>81</v>
      </c>
      <c r="M14" s="110">
        <v>6.2548262548262554E-2</v>
      </c>
      <c r="N14" s="109">
        <v>0</v>
      </c>
      <c r="O14" s="110">
        <v>0</v>
      </c>
      <c r="P14" s="110" t="s">
        <v>225</v>
      </c>
    </row>
    <row r="15" spans="2:16" ht="22.7" customHeight="1" x14ac:dyDescent="0.25">
      <c r="B15" s="20">
        <v>7</v>
      </c>
      <c r="C15" s="21" t="s">
        <v>33</v>
      </c>
      <c r="D15" s="107">
        <v>20</v>
      </c>
      <c r="E15" s="108">
        <v>1.5444015444015444E-2</v>
      </c>
      <c r="F15" s="107">
        <v>30</v>
      </c>
      <c r="G15" s="108">
        <v>3.6319612590799029E-2</v>
      </c>
      <c r="H15" s="108">
        <v>-0.33333333333333337</v>
      </c>
      <c r="J15" s="20">
        <v>7</v>
      </c>
      <c r="K15" s="21" t="s">
        <v>201</v>
      </c>
      <c r="L15" s="107">
        <v>79</v>
      </c>
      <c r="M15" s="108">
        <v>6.1003861003861001E-2</v>
      </c>
      <c r="N15" s="107">
        <v>41</v>
      </c>
      <c r="O15" s="108">
        <v>4.9636803874092007E-2</v>
      </c>
      <c r="P15" s="108">
        <v>0.92682926829268286</v>
      </c>
    </row>
    <row r="16" spans="2:16" ht="22.7" customHeight="1" x14ac:dyDescent="0.25">
      <c r="B16" s="22">
        <v>8</v>
      </c>
      <c r="C16" s="23" t="s">
        <v>61</v>
      </c>
      <c r="D16" s="109">
        <v>17</v>
      </c>
      <c r="E16" s="110">
        <v>1.3127413127413128E-2</v>
      </c>
      <c r="F16" s="109">
        <v>8</v>
      </c>
      <c r="G16" s="110">
        <v>9.6852300242130755E-3</v>
      </c>
      <c r="H16" s="110">
        <v>1.125</v>
      </c>
      <c r="J16" s="22">
        <v>8</v>
      </c>
      <c r="K16" s="23" t="s">
        <v>268</v>
      </c>
      <c r="L16" s="109">
        <v>52</v>
      </c>
      <c r="M16" s="110">
        <v>4.0154440154440155E-2</v>
      </c>
      <c r="N16" s="109">
        <v>40</v>
      </c>
      <c r="O16" s="110">
        <v>4.8426150121065374E-2</v>
      </c>
      <c r="P16" s="110">
        <v>0.30000000000000004</v>
      </c>
    </row>
    <row r="17" spans="2:16" ht="22.7" customHeight="1" x14ac:dyDescent="0.25">
      <c r="B17" s="20">
        <v>9</v>
      </c>
      <c r="C17" s="21" t="s">
        <v>66</v>
      </c>
      <c r="D17" s="107">
        <v>14</v>
      </c>
      <c r="E17" s="108">
        <v>1.0810810810810811E-2</v>
      </c>
      <c r="F17" s="107">
        <v>19</v>
      </c>
      <c r="G17" s="108">
        <v>2.3002421307506054E-2</v>
      </c>
      <c r="H17" s="108">
        <v>-0.26315789473684215</v>
      </c>
      <c r="J17" s="20">
        <v>9</v>
      </c>
      <c r="K17" s="21" t="s">
        <v>244</v>
      </c>
      <c r="L17" s="107">
        <v>52</v>
      </c>
      <c r="M17" s="108">
        <v>4.0154440154440155E-2</v>
      </c>
      <c r="N17" s="107">
        <v>11</v>
      </c>
      <c r="O17" s="108">
        <v>1.3317191283292978E-2</v>
      </c>
      <c r="P17" s="108">
        <v>3.7272727272727275</v>
      </c>
    </row>
    <row r="18" spans="2:16" ht="22.7" customHeight="1" x14ac:dyDescent="0.25">
      <c r="B18" s="22">
        <v>10</v>
      </c>
      <c r="C18" s="23" t="s">
        <v>267</v>
      </c>
      <c r="D18" s="109">
        <v>10</v>
      </c>
      <c r="E18" s="110">
        <v>7.7220077220077222E-3</v>
      </c>
      <c r="F18" s="109">
        <v>4</v>
      </c>
      <c r="G18" s="110">
        <v>4.8426150121065378E-3</v>
      </c>
      <c r="H18" s="110">
        <v>1.5</v>
      </c>
      <c r="J18" s="22">
        <v>10</v>
      </c>
      <c r="K18" s="23" t="s">
        <v>231</v>
      </c>
      <c r="L18" s="109">
        <v>49</v>
      </c>
      <c r="M18" s="110">
        <v>3.783783783783784E-2</v>
      </c>
      <c r="N18" s="109">
        <v>44</v>
      </c>
      <c r="O18" s="110">
        <v>5.3268765133171914E-2</v>
      </c>
      <c r="P18" s="110">
        <v>0.11363636363636354</v>
      </c>
    </row>
    <row r="19" spans="2:16" ht="22.7" customHeight="1" x14ac:dyDescent="0.25">
      <c r="B19" s="154" t="s">
        <v>55</v>
      </c>
      <c r="C19" s="154"/>
      <c r="D19" s="122">
        <v>1260</v>
      </c>
      <c r="E19" s="112">
        <v>0.97297297297297303</v>
      </c>
      <c r="F19" s="122">
        <v>744</v>
      </c>
      <c r="G19" s="112">
        <v>0.90072639225181594</v>
      </c>
      <c r="H19" s="112">
        <v>0.69354838709677424</v>
      </c>
      <c r="J19" s="154" t="s">
        <v>41</v>
      </c>
      <c r="K19" s="154"/>
      <c r="L19" s="122">
        <v>1105</v>
      </c>
      <c r="M19" s="112">
        <v>0.85328185328185324</v>
      </c>
      <c r="N19" s="122">
        <v>581</v>
      </c>
      <c r="O19" s="112">
        <v>0.70338983050847459</v>
      </c>
      <c r="P19" s="112">
        <v>0.90189328743545616</v>
      </c>
    </row>
    <row r="20" spans="2:16" ht="22.7" customHeight="1" x14ac:dyDescent="0.25">
      <c r="B20" s="154" t="s">
        <v>56</v>
      </c>
      <c r="C20" s="154"/>
      <c r="D20" s="122">
        <v>35</v>
      </c>
      <c r="E20" s="112">
        <v>2.7027027027027029E-2</v>
      </c>
      <c r="F20" s="122">
        <v>82</v>
      </c>
      <c r="G20" s="112">
        <v>9.9273607748184015E-2</v>
      </c>
      <c r="H20" s="112">
        <v>-0.57317073170731714</v>
      </c>
      <c r="J20" s="154" t="s">
        <v>43</v>
      </c>
      <c r="K20" s="154"/>
      <c r="L20" s="122">
        <v>190</v>
      </c>
      <c r="M20" s="112">
        <v>0.14671814671814673</v>
      </c>
      <c r="N20" s="122">
        <v>245</v>
      </c>
      <c r="O20" s="112">
        <v>0.29661016949152541</v>
      </c>
      <c r="P20" s="112">
        <v>-0.22448979591836737</v>
      </c>
    </row>
    <row r="21" spans="2:16" ht="22.7" customHeight="1" x14ac:dyDescent="0.25">
      <c r="B21" s="163" t="s">
        <v>45</v>
      </c>
      <c r="C21" s="163"/>
      <c r="D21" s="123">
        <v>1295</v>
      </c>
      <c r="E21" s="118">
        <v>1</v>
      </c>
      <c r="F21" s="123">
        <v>826</v>
      </c>
      <c r="G21" s="118">
        <v>1</v>
      </c>
      <c r="H21" s="119">
        <v>0.56779661016949157</v>
      </c>
      <c r="J21" s="163" t="s">
        <v>45</v>
      </c>
      <c r="K21" s="163"/>
      <c r="L21" s="123">
        <v>1295</v>
      </c>
      <c r="M21" s="118">
        <v>1</v>
      </c>
      <c r="N21" s="123">
        <v>826</v>
      </c>
      <c r="O21" s="118">
        <v>1</v>
      </c>
      <c r="P21" s="119">
        <v>0.56779661016949157</v>
      </c>
    </row>
    <row r="22" spans="2:16" x14ac:dyDescent="0.25">
      <c r="B22" s="27" t="s">
        <v>46</v>
      </c>
      <c r="J22" s="34" t="s">
        <v>46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58" priority="3" operator="lessThan">
      <formula>0</formula>
    </cfRule>
  </conditionalFormatting>
  <conditionalFormatting sqref="H3:H7 P4:P7 P9:P22 H9:H24 H44:H1048576">
    <cfRule type="cellIs" dxfId="57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65" t="s">
        <v>62</v>
      </c>
      <c r="C2" s="165"/>
      <c r="D2" s="165"/>
      <c r="E2" s="165"/>
      <c r="F2" s="165"/>
      <c r="G2" s="165"/>
      <c r="H2" s="165"/>
    </row>
    <row r="4" spans="2:8" ht="18.75" x14ac:dyDescent="0.25">
      <c r="B4" s="166" t="s">
        <v>67</v>
      </c>
      <c r="C4" s="147"/>
      <c r="D4" s="147"/>
      <c r="E4" s="147"/>
      <c r="F4" s="147"/>
      <c r="G4" s="147"/>
      <c r="H4" s="147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60" t="s">
        <v>25</v>
      </c>
      <c r="C6" s="160" t="s">
        <v>26</v>
      </c>
      <c r="D6" s="161" t="str">
        <f>'Osobowe - rankingi'!D6</f>
        <v>Rok narastająco Styczeń - Czerwiec</v>
      </c>
      <c r="E6" s="161"/>
      <c r="F6" s="161"/>
      <c r="G6" s="161"/>
      <c r="H6" s="161"/>
    </row>
    <row r="7" spans="2:8" ht="20.100000000000001" customHeight="1" x14ac:dyDescent="0.25">
      <c r="B7" s="160"/>
      <c r="C7" s="160"/>
      <c r="D7" s="162">
        <f>'Osobowe - rankingi'!D7</f>
        <v>2026</v>
      </c>
      <c r="E7" s="162"/>
      <c r="F7" s="162">
        <f>'Osobowe - rankingi'!F7</f>
        <v>2025</v>
      </c>
      <c r="G7" s="162"/>
      <c r="H7" s="160" t="s">
        <v>2</v>
      </c>
    </row>
    <row r="8" spans="2:8" ht="20.100000000000001" customHeight="1" x14ac:dyDescent="0.25">
      <c r="B8" s="160"/>
      <c r="C8" s="160"/>
      <c r="D8" s="28" t="s">
        <v>29</v>
      </c>
      <c r="E8" s="29" t="s">
        <v>30</v>
      </c>
      <c r="F8" s="28" t="s">
        <v>29</v>
      </c>
      <c r="G8" s="29" t="s">
        <v>30</v>
      </c>
      <c r="H8" s="160"/>
    </row>
    <row r="9" spans="2:8" ht="22.7" customHeight="1" x14ac:dyDescent="0.25">
      <c r="B9" s="20">
        <v>1</v>
      </c>
      <c r="C9" s="21" t="s">
        <v>228</v>
      </c>
      <c r="D9" s="107">
        <v>150</v>
      </c>
      <c r="E9" s="108">
        <v>0.23734177215189872</v>
      </c>
      <c r="F9" s="107">
        <v>48</v>
      </c>
      <c r="G9" s="108">
        <v>0.1797752808988764</v>
      </c>
      <c r="H9" s="134">
        <v>2.125</v>
      </c>
    </row>
    <row r="10" spans="2:8" ht="22.7" customHeight="1" x14ac:dyDescent="0.25">
      <c r="B10" s="35">
        <v>2</v>
      </c>
      <c r="C10" s="36" t="s">
        <v>68</v>
      </c>
      <c r="D10" s="124">
        <v>136</v>
      </c>
      <c r="E10" s="125">
        <v>0.21518987341772153</v>
      </c>
      <c r="F10" s="124">
        <v>52</v>
      </c>
      <c r="G10" s="125">
        <v>0.19475655430711611</v>
      </c>
      <c r="H10" s="135">
        <v>1.6153846153846154</v>
      </c>
    </row>
    <row r="11" spans="2:8" ht="22.7" customHeight="1" x14ac:dyDescent="0.25">
      <c r="B11" s="20">
        <v>3</v>
      </c>
      <c r="C11" s="21" t="s">
        <v>232</v>
      </c>
      <c r="D11" s="107">
        <v>111</v>
      </c>
      <c r="E11" s="108">
        <v>0.17563291139240506</v>
      </c>
      <c r="F11" s="107">
        <v>0</v>
      </c>
      <c r="G11" s="108">
        <v>0</v>
      </c>
      <c r="H11" s="134"/>
    </row>
    <row r="12" spans="2:8" ht="22.7" customHeight="1" x14ac:dyDescent="0.25">
      <c r="B12" s="35">
        <v>4</v>
      </c>
      <c r="C12" s="36" t="s">
        <v>252</v>
      </c>
      <c r="D12" s="124">
        <v>78</v>
      </c>
      <c r="E12" s="125">
        <v>0.12341772151898735</v>
      </c>
      <c r="F12" s="124">
        <v>5</v>
      </c>
      <c r="G12" s="125">
        <v>1.8726591760299626E-2</v>
      </c>
      <c r="H12" s="135">
        <v>14.6</v>
      </c>
    </row>
    <row r="13" spans="2:8" ht="22.7" customHeight="1" x14ac:dyDescent="0.25">
      <c r="B13" s="20">
        <v>5</v>
      </c>
      <c r="C13" s="21" t="s">
        <v>251</v>
      </c>
      <c r="D13" s="107">
        <v>40</v>
      </c>
      <c r="E13" s="108">
        <v>6.3291139240506333E-2</v>
      </c>
      <c r="F13" s="107">
        <v>9</v>
      </c>
      <c r="G13" s="108">
        <v>3.3707865168539325E-2</v>
      </c>
      <c r="H13" s="134">
        <v>3.4444444444444446</v>
      </c>
    </row>
    <row r="14" spans="2:8" ht="22.7" customHeight="1" x14ac:dyDescent="0.25">
      <c r="B14" s="164" t="s">
        <v>69</v>
      </c>
      <c r="C14" s="164"/>
      <c r="D14" s="122">
        <v>515</v>
      </c>
      <c r="E14" s="112">
        <v>0.814873417721519</v>
      </c>
      <c r="F14" s="122">
        <v>114</v>
      </c>
      <c r="G14" s="112">
        <v>0.42696629213483145</v>
      </c>
      <c r="H14" s="136">
        <v>3.5175438596491224</v>
      </c>
    </row>
    <row r="15" spans="2:8" ht="22.7" customHeight="1" x14ac:dyDescent="0.25">
      <c r="B15" s="164" t="s">
        <v>70</v>
      </c>
      <c r="C15" s="164"/>
      <c r="D15" s="122">
        <v>117</v>
      </c>
      <c r="E15" s="112">
        <v>0.185126582278481</v>
      </c>
      <c r="F15" s="122">
        <v>153</v>
      </c>
      <c r="G15" s="112">
        <v>0.5730337078651685</v>
      </c>
      <c r="H15" s="136">
        <v>-0.23529411764705888</v>
      </c>
    </row>
    <row r="16" spans="2:8" ht="22.7" customHeight="1" x14ac:dyDescent="0.25">
      <c r="B16" s="163" t="s">
        <v>45</v>
      </c>
      <c r="C16" s="163"/>
      <c r="D16" s="123">
        <v>632</v>
      </c>
      <c r="E16" s="118">
        <v>1</v>
      </c>
      <c r="F16" s="123">
        <v>267</v>
      </c>
      <c r="G16" s="118">
        <v>1</v>
      </c>
      <c r="H16" s="137">
        <v>1.3670411985018727</v>
      </c>
    </row>
    <row r="17" spans="2:8" x14ac:dyDescent="0.25">
      <c r="B17" s="27" t="s">
        <v>46</v>
      </c>
    </row>
    <row r="20" spans="2:8" ht="18.75" x14ac:dyDescent="0.25">
      <c r="B20" s="147" t="s">
        <v>71</v>
      </c>
      <c r="C20" s="147"/>
      <c r="D20" s="147"/>
      <c r="E20" s="147"/>
      <c r="F20" s="147"/>
      <c r="G20" s="147"/>
      <c r="H20" s="147"/>
    </row>
    <row r="21" spans="2:8" ht="6" customHeight="1" x14ac:dyDescent="0.25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25">
      <c r="B22" s="168" t="s">
        <v>25</v>
      </c>
      <c r="C22" s="168" t="s">
        <v>26</v>
      </c>
      <c r="D22" s="169" t="str">
        <f>'Osobowe - rankingi'!D6</f>
        <v>Rok narastająco Styczeń - Czerwiec</v>
      </c>
      <c r="E22" s="169"/>
      <c r="F22" s="169"/>
      <c r="G22" s="169"/>
      <c r="H22" s="169"/>
    </row>
    <row r="23" spans="2:8" ht="20.100000000000001" customHeight="1" x14ac:dyDescent="0.25">
      <c r="B23" s="168"/>
      <c r="C23" s="168"/>
      <c r="D23" s="170">
        <f>'Osobowe - rankingi'!D7</f>
        <v>2026</v>
      </c>
      <c r="E23" s="170"/>
      <c r="F23" s="170">
        <f>'Osobowe - rankingi'!F7</f>
        <v>2025</v>
      </c>
      <c r="G23" s="170"/>
      <c r="H23" s="168" t="s">
        <v>2</v>
      </c>
    </row>
    <row r="24" spans="2:8" ht="20.100000000000001" customHeight="1" x14ac:dyDescent="0.25">
      <c r="B24" s="168"/>
      <c r="C24" s="168"/>
      <c r="D24" s="28" t="s">
        <v>29</v>
      </c>
      <c r="E24" s="37" t="s">
        <v>30</v>
      </c>
      <c r="F24" s="28" t="s">
        <v>29</v>
      </c>
      <c r="G24" s="37" t="s">
        <v>30</v>
      </c>
      <c r="H24" s="168"/>
    </row>
    <row r="25" spans="2:8" ht="22.7" customHeight="1" x14ac:dyDescent="0.25">
      <c r="B25" s="20">
        <v>1</v>
      </c>
      <c r="C25" s="21" t="s">
        <v>222</v>
      </c>
      <c r="D25" s="107">
        <v>273</v>
      </c>
      <c r="E25" s="108">
        <v>0.13801820020222447</v>
      </c>
      <c r="F25" s="107">
        <v>191</v>
      </c>
      <c r="G25" s="108">
        <v>0.13603988603988604</v>
      </c>
      <c r="H25" s="134">
        <v>0.42931937172774859</v>
      </c>
    </row>
    <row r="26" spans="2:8" ht="22.7" customHeight="1" x14ac:dyDescent="0.25">
      <c r="B26" s="35">
        <v>2</v>
      </c>
      <c r="C26" s="36" t="s">
        <v>269</v>
      </c>
      <c r="D26" s="124">
        <v>167</v>
      </c>
      <c r="E26" s="125">
        <v>8.4428715874620835E-2</v>
      </c>
      <c r="F26" s="124">
        <v>0</v>
      </c>
      <c r="G26" s="125">
        <v>0</v>
      </c>
      <c r="H26" s="135"/>
    </row>
    <row r="27" spans="2:8" ht="22.7" customHeight="1" x14ac:dyDescent="0.25">
      <c r="B27" s="20">
        <v>3</v>
      </c>
      <c r="C27" s="21" t="s">
        <v>246</v>
      </c>
      <c r="D27" s="107">
        <v>145</v>
      </c>
      <c r="E27" s="108">
        <v>7.3306370070778559E-2</v>
      </c>
      <c r="F27" s="107">
        <v>5</v>
      </c>
      <c r="G27" s="108">
        <v>3.5612535612535613E-3</v>
      </c>
      <c r="H27" s="134">
        <v>28</v>
      </c>
    </row>
    <row r="28" spans="2:8" ht="22.7" customHeight="1" x14ac:dyDescent="0.25">
      <c r="B28" s="35">
        <v>4</v>
      </c>
      <c r="C28" s="36" t="s">
        <v>245</v>
      </c>
      <c r="D28" s="124">
        <v>126</v>
      </c>
      <c r="E28" s="125">
        <v>6.3700707785642061E-2</v>
      </c>
      <c r="F28" s="124">
        <v>31</v>
      </c>
      <c r="G28" s="125">
        <v>2.2079772079772079E-2</v>
      </c>
      <c r="H28" s="135">
        <v>3.064516129032258</v>
      </c>
    </row>
    <row r="29" spans="2:8" ht="22.7" customHeight="1" x14ac:dyDescent="0.25">
      <c r="B29" s="20">
        <v>5</v>
      </c>
      <c r="C29" s="21" t="s">
        <v>255</v>
      </c>
      <c r="D29" s="107">
        <v>105</v>
      </c>
      <c r="E29" s="108">
        <v>5.3083923154701722E-2</v>
      </c>
      <c r="F29" s="107">
        <v>54</v>
      </c>
      <c r="G29" s="108">
        <v>3.8461538461538464E-2</v>
      </c>
      <c r="H29" s="134">
        <v>0.94444444444444442</v>
      </c>
    </row>
    <row r="30" spans="2:8" ht="22.7" customHeight="1" x14ac:dyDescent="0.25">
      <c r="B30" s="164" t="s">
        <v>69</v>
      </c>
      <c r="C30" s="164"/>
      <c r="D30" s="122">
        <v>816</v>
      </c>
      <c r="E30" s="112">
        <v>0.41253791708796766</v>
      </c>
      <c r="F30" s="122">
        <v>281</v>
      </c>
      <c r="G30" s="112">
        <v>0.20014245014245013</v>
      </c>
      <c r="H30" s="136">
        <v>1.9039145907473309</v>
      </c>
    </row>
    <row r="31" spans="2:8" ht="22.7" customHeight="1" x14ac:dyDescent="0.25">
      <c r="B31" s="164" t="s">
        <v>70</v>
      </c>
      <c r="C31" s="164"/>
      <c r="D31" s="122">
        <v>1162</v>
      </c>
      <c r="E31" s="112">
        <v>0.58746208291203239</v>
      </c>
      <c r="F31" s="122">
        <v>1123</v>
      </c>
      <c r="G31" s="112">
        <v>0.79985754985754987</v>
      </c>
      <c r="H31" s="136">
        <v>3.4728406055209327E-2</v>
      </c>
    </row>
    <row r="32" spans="2:8" ht="22.7" customHeight="1" x14ac:dyDescent="0.25">
      <c r="B32" s="167" t="s">
        <v>45</v>
      </c>
      <c r="C32" s="167"/>
      <c r="D32" s="123">
        <v>1978</v>
      </c>
      <c r="E32" s="126">
        <v>1</v>
      </c>
      <c r="F32" s="123">
        <v>1404</v>
      </c>
      <c r="G32" s="126">
        <v>1</v>
      </c>
      <c r="H32" s="138">
        <v>0.40883190883190879</v>
      </c>
    </row>
    <row r="33" spans="2:2" x14ac:dyDescent="0.25">
      <c r="B33" s="27" t="s">
        <v>46</v>
      </c>
    </row>
  </sheetData>
  <mergeCells count="21"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9 H34:H1048576">
    <cfRule type="cellIs" dxfId="56" priority="4" operator="lessThan">
      <formula>0</formula>
    </cfRule>
  </conditionalFormatting>
  <conditionalFormatting sqref="H22:H23">
    <cfRule type="cellIs" dxfId="55" priority="1" operator="lessThan">
      <formula>0</formula>
    </cfRule>
  </conditionalFormatting>
  <conditionalFormatting sqref="H25:H32">
    <cfRule type="cellIs" dxfId="54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72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73</v>
      </c>
    </row>
    <row r="3" spans="1:8" ht="14.45" customHeight="1" x14ac:dyDescent="0.25">
      <c r="A3" s="38"/>
      <c r="B3" s="171" t="s">
        <v>74</v>
      </c>
      <c r="C3" s="171"/>
      <c r="D3" s="171"/>
      <c r="E3" s="171"/>
      <c r="F3" s="171"/>
      <c r="G3" s="171"/>
      <c r="H3" s="171"/>
    </row>
    <row r="4" spans="1:8" x14ac:dyDescent="0.25">
      <c r="A4" s="38"/>
      <c r="B4" s="171"/>
      <c r="C4" s="171"/>
      <c r="D4" s="171"/>
      <c r="E4" s="171"/>
      <c r="F4" s="171"/>
      <c r="G4" s="171"/>
      <c r="H4" s="171"/>
    </row>
    <row r="5" spans="1:8" ht="21" customHeight="1" x14ac:dyDescent="0.25">
      <c r="A5" s="38"/>
      <c r="B5" s="172" t="s">
        <v>75</v>
      </c>
      <c r="C5" s="173" t="s">
        <v>76</v>
      </c>
      <c r="D5" s="173"/>
      <c r="E5" s="173" t="s">
        <v>77</v>
      </c>
      <c r="F5" s="173"/>
      <c r="G5" s="171" t="s">
        <v>1</v>
      </c>
      <c r="H5" s="171" t="s">
        <v>78</v>
      </c>
    </row>
    <row r="6" spans="1:8" ht="21" customHeight="1" x14ac:dyDescent="0.25">
      <c r="A6" s="38"/>
      <c r="B6" s="172"/>
      <c r="C6" s="41" t="s">
        <v>79</v>
      </c>
      <c r="D6" s="42" t="s">
        <v>80</v>
      </c>
      <c r="E6" s="41" t="s">
        <v>79</v>
      </c>
      <c r="F6" s="42" t="s">
        <v>80</v>
      </c>
      <c r="G6" s="171"/>
      <c r="H6" s="171"/>
    </row>
    <row r="7" spans="1:8" x14ac:dyDescent="0.25">
      <c r="A7" s="38"/>
      <c r="B7" s="43" t="s">
        <v>6</v>
      </c>
      <c r="C7" s="44" t="s">
        <v>81</v>
      </c>
      <c r="D7" s="45">
        <v>0.49744853070561301</v>
      </c>
      <c r="E7" s="44" t="s">
        <v>82</v>
      </c>
      <c r="F7" s="45">
        <v>0.45025893354718599</v>
      </c>
      <c r="G7" s="46">
        <v>6.4308681672025803E-2</v>
      </c>
      <c r="H7" s="47" t="s">
        <v>83</v>
      </c>
    </row>
    <row r="8" spans="1:8" x14ac:dyDescent="0.25">
      <c r="A8" s="38"/>
      <c r="B8" s="43" t="s">
        <v>7</v>
      </c>
      <c r="C8" s="48" t="s">
        <v>84</v>
      </c>
      <c r="D8" s="45">
        <v>8.9261433621806704E-2</v>
      </c>
      <c r="E8" s="44" t="s">
        <v>85</v>
      </c>
      <c r="F8" s="45">
        <v>9.1924807328974706E-2</v>
      </c>
      <c r="G8" s="49">
        <v>0.214285714285714</v>
      </c>
      <c r="H8" s="47" t="s">
        <v>86</v>
      </c>
    </row>
    <row r="9" spans="1:8" x14ac:dyDescent="0.25">
      <c r="A9" s="38"/>
      <c r="B9" s="43" t="s">
        <v>87</v>
      </c>
      <c r="C9" s="44" t="s">
        <v>88</v>
      </c>
      <c r="D9" s="45">
        <v>0.41329003567257999</v>
      </c>
      <c r="E9" s="44" t="s">
        <v>89</v>
      </c>
      <c r="F9" s="45">
        <v>0.45781625912384</v>
      </c>
      <c r="G9" s="49">
        <v>0.306201550387597</v>
      </c>
      <c r="H9" s="50" t="s">
        <v>90</v>
      </c>
    </row>
    <row r="10" spans="1:8" x14ac:dyDescent="0.25">
      <c r="A10" s="38"/>
      <c r="B10" s="51" t="s">
        <v>91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92</v>
      </c>
      <c r="C11" s="55" t="s">
        <v>93</v>
      </c>
      <c r="D11" s="45">
        <v>1.76123366339801E-2</v>
      </c>
      <c r="E11" s="55" t="s">
        <v>94</v>
      </c>
      <c r="F11" s="45">
        <v>2.96584251947099E-2</v>
      </c>
      <c r="G11" s="49">
        <v>1</v>
      </c>
      <c r="H11" s="50" t="s">
        <v>95</v>
      </c>
    </row>
    <row r="12" spans="1:8" x14ac:dyDescent="0.25">
      <c r="A12" s="38"/>
      <c r="B12" s="51" t="s">
        <v>96</v>
      </c>
      <c r="C12" s="55" t="s">
        <v>97</v>
      </c>
      <c r="D12" s="45">
        <v>2.5130772799257801E-2</v>
      </c>
      <c r="E12" s="55" t="s">
        <v>98</v>
      </c>
      <c r="F12" s="45">
        <v>2.3419553900314E-2</v>
      </c>
      <c r="G12" s="49">
        <v>6.25E-2</v>
      </c>
      <c r="H12" s="50" t="s">
        <v>99</v>
      </c>
    </row>
    <row r="13" spans="1:8" x14ac:dyDescent="0.25">
      <c r="A13" s="38"/>
      <c r="B13" s="51" t="s">
        <v>100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101</v>
      </c>
    </row>
    <row r="14" spans="1:8" x14ac:dyDescent="0.25">
      <c r="A14" s="38"/>
      <c r="B14" s="51" t="s">
        <v>102</v>
      </c>
      <c r="C14" s="55" t="s">
        <v>103</v>
      </c>
      <c r="D14" s="45">
        <v>0.172844048437925</v>
      </c>
      <c r="E14" s="55" t="s">
        <v>104</v>
      </c>
      <c r="F14" s="45">
        <v>0.21503037881774101</v>
      </c>
      <c r="G14" s="49">
        <v>0.46296296296296302</v>
      </c>
      <c r="H14" s="50" t="s">
        <v>105</v>
      </c>
    </row>
    <row r="15" spans="1:8" x14ac:dyDescent="0.25">
      <c r="A15" s="38"/>
      <c r="B15" s="51" t="s">
        <v>106</v>
      </c>
      <c r="C15" s="55" t="s">
        <v>107</v>
      </c>
      <c r="D15" s="45">
        <v>0.160254667029258</v>
      </c>
      <c r="E15" s="55" t="s">
        <v>108</v>
      </c>
      <c r="F15" s="45">
        <v>0.16280871539057501</v>
      </c>
      <c r="G15" s="49">
        <v>0.2</v>
      </c>
      <c r="H15" s="50" t="s">
        <v>86</v>
      </c>
    </row>
    <row r="16" spans="1:8" x14ac:dyDescent="0.25">
      <c r="A16" s="38"/>
      <c r="B16" s="51" t="s">
        <v>12</v>
      </c>
      <c r="C16" s="56" t="s">
        <v>109</v>
      </c>
      <c r="D16" s="45">
        <v>3.68243405371683E-2</v>
      </c>
      <c r="E16" s="56" t="s">
        <v>110</v>
      </c>
      <c r="F16" s="45">
        <v>2.6219570211088599E-2</v>
      </c>
      <c r="G16" s="49">
        <v>-0.173913043478261</v>
      </c>
      <c r="H16" s="47" t="s">
        <v>111</v>
      </c>
    </row>
    <row r="17" spans="1:8" x14ac:dyDescent="0.25">
      <c r="A17" s="38"/>
      <c r="B17" s="51" t="s">
        <v>112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101</v>
      </c>
    </row>
    <row r="18" spans="1:8" x14ac:dyDescent="0.25">
      <c r="A18" s="38"/>
      <c r="B18" s="57" t="s">
        <v>113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101</v>
      </c>
    </row>
    <row r="19" spans="1:8" x14ac:dyDescent="0.25">
      <c r="A19" s="38"/>
      <c r="B19" s="38" t="s">
        <v>46</v>
      </c>
      <c r="C19" s="38"/>
      <c r="D19" s="38"/>
      <c r="E19" s="38"/>
      <c r="F19" s="38"/>
      <c r="G19" s="38"/>
      <c r="H19" s="38"/>
    </row>
    <row r="20" spans="1:8" x14ac:dyDescent="0.25">
      <c r="B20" s="5" t="s">
        <v>114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72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81" t="s">
        <v>115</v>
      </c>
      <c r="P2" s="181"/>
      <c r="Q2" s="181"/>
      <c r="R2" s="181"/>
      <c r="S2" s="181"/>
      <c r="T2" s="181"/>
      <c r="U2" s="181"/>
      <c r="V2" s="181"/>
    </row>
    <row r="3" spans="2:22" ht="14.45" customHeight="1" x14ac:dyDescent="0.25">
      <c r="B3" s="182" t="s">
        <v>116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5" customHeight="1" x14ac:dyDescent="0.25">
      <c r="B4" s="183" t="s">
        <v>117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118</v>
      </c>
      <c r="P4" s="183"/>
      <c r="Q4" s="183"/>
      <c r="R4" s="183"/>
      <c r="S4" s="183"/>
      <c r="T4" s="183"/>
      <c r="U4" s="183"/>
      <c r="V4" s="183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5" customHeight="1" x14ac:dyDescent="0.25">
      <c r="B6" s="185" t="s">
        <v>25</v>
      </c>
      <c r="C6" s="186" t="s">
        <v>26</v>
      </c>
      <c r="D6" s="187" t="s">
        <v>120</v>
      </c>
      <c r="E6" s="187"/>
      <c r="F6" s="187"/>
      <c r="G6" s="187"/>
      <c r="H6" s="187"/>
      <c r="I6" s="187"/>
      <c r="J6" s="188" t="s">
        <v>121</v>
      </c>
      <c r="K6" s="188"/>
      <c r="L6" s="188"/>
      <c r="M6" s="17"/>
      <c r="N6" s="17"/>
      <c r="O6" s="185" t="s">
        <v>25</v>
      </c>
      <c r="P6" s="186" t="s">
        <v>26</v>
      </c>
      <c r="Q6" s="187" t="s">
        <v>122</v>
      </c>
      <c r="R6" s="187"/>
      <c r="S6" s="187"/>
      <c r="T6" s="187"/>
      <c r="U6" s="187"/>
      <c r="V6" s="187"/>
    </row>
    <row r="7" spans="2:22" ht="14.45" customHeight="1" x14ac:dyDescent="0.25">
      <c r="B7" s="185"/>
      <c r="C7" s="186"/>
      <c r="D7" s="177" t="s">
        <v>123</v>
      </c>
      <c r="E7" s="177"/>
      <c r="F7" s="177"/>
      <c r="G7" s="177"/>
      <c r="H7" s="177"/>
      <c r="I7" s="177"/>
      <c r="J7" s="176" t="s">
        <v>124</v>
      </c>
      <c r="K7" s="176"/>
      <c r="L7" s="176"/>
      <c r="M7" s="17"/>
      <c r="N7" s="17"/>
      <c r="O7" s="185"/>
      <c r="P7" s="186"/>
      <c r="Q7" s="177" t="s">
        <v>125</v>
      </c>
      <c r="R7" s="177"/>
      <c r="S7" s="177"/>
      <c r="T7" s="177"/>
      <c r="U7" s="177"/>
      <c r="V7" s="177"/>
    </row>
    <row r="8" spans="2:22" ht="14.45" customHeight="1" x14ac:dyDescent="0.25">
      <c r="B8" s="185"/>
      <c r="C8" s="186"/>
      <c r="D8" s="180">
        <v>2023</v>
      </c>
      <c r="E8" s="180"/>
      <c r="F8" s="180">
        <v>2022</v>
      </c>
      <c r="G8" s="180"/>
      <c r="H8" s="175" t="s">
        <v>63</v>
      </c>
      <c r="I8" s="175" t="s">
        <v>126</v>
      </c>
      <c r="J8" s="175">
        <v>2022</v>
      </c>
      <c r="K8" s="175" t="s">
        <v>127</v>
      </c>
      <c r="L8" s="175" t="s">
        <v>128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63</v>
      </c>
      <c r="V8" s="175" t="s">
        <v>129</v>
      </c>
    </row>
    <row r="9" spans="2:22" ht="14.45" customHeight="1" x14ac:dyDescent="0.25">
      <c r="B9" s="178" t="s">
        <v>130</v>
      </c>
      <c r="C9" s="179" t="s">
        <v>131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130</v>
      </c>
      <c r="P9" s="179" t="s">
        <v>131</v>
      </c>
      <c r="Q9" s="180"/>
      <c r="R9" s="180"/>
      <c r="S9" s="180"/>
      <c r="T9" s="180"/>
      <c r="U9" s="175"/>
      <c r="V9" s="175"/>
    </row>
    <row r="10" spans="2:22" ht="14.45" customHeight="1" x14ac:dyDescent="0.25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4" t="s">
        <v>132</v>
      </c>
      <c r="I10" s="174" t="s">
        <v>133</v>
      </c>
      <c r="J10" s="174" t="s">
        <v>29</v>
      </c>
      <c r="K10" s="174" t="s">
        <v>134</v>
      </c>
      <c r="L10" s="174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4" t="s">
        <v>132</v>
      </c>
      <c r="V10" s="174" t="s">
        <v>136</v>
      </c>
    </row>
    <row r="11" spans="2:22" ht="14.45" customHeight="1" x14ac:dyDescent="0.25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4"/>
      <c r="I11" s="174"/>
      <c r="J11" s="174" t="s">
        <v>137</v>
      </c>
      <c r="K11" s="174"/>
      <c r="L11" s="174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4"/>
      <c r="V11" s="174"/>
    </row>
    <row r="12" spans="2:22" ht="14.45" customHeight="1" x14ac:dyDescent="0.25">
      <c r="B12" s="70">
        <v>1</v>
      </c>
      <c r="C12" s="71" t="s">
        <v>50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50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32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32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38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38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52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52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37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37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33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33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53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53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59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40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40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59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35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35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34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34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36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54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54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36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65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65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51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64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39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51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66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66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64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39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139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139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140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140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84" t="s">
        <v>141</v>
      </c>
      <c r="C32" s="184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84" t="s">
        <v>141</v>
      </c>
      <c r="P32" s="184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84" t="s">
        <v>142</v>
      </c>
      <c r="C33" s="184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84" t="s">
        <v>142</v>
      </c>
      <c r="P33" s="184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89" t="s">
        <v>143</v>
      </c>
      <c r="C34" s="189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89" t="s">
        <v>143</v>
      </c>
      <c r="P34" s="189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46</v>
      </c>
      <c r="O35" s="90" t="s">
        <v>46</v>
      </c>
    </row>
    <row r="36" spans="2:23" x14ac:dyDescent="0.25">
      <c r="B36" s="91" t="s">
        <v>114</v>
      </c>
      <c r="O36" s="91" t="s">
        <v>114</v>
      </c>
    </row>
    <row r="38" spans="2:23" x14ac:dyDescent="0.25">
      <c r="W38" s="39"/>
    </row>
    <row r="39" spans="2:23" ht="15" customHeight="1" x14ac:dyDescent="0.25">
      <c r="O39" s="181" t="s">
        <v>144</v>
      </c>
      <c r="P39" s="181"/>
      <c r="Q39" s="181"/>
      <c r="R39" s="181"/>
      <c r="S39" s="181"/>
      <c r="T39" s="181"/>
      <c r="U39" s="181"/>
      <c r="V39" s="181"/>
    </row>
    <row r="40" spans="2:23" ht="15" customHeight="1" x14ac:dyDescent="0.25">
      <c r="B40" s="182" t="s">
        <v>145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3" x14ac:dyDescent="0.25">
      <c r="B41" s="183" t="s">
        <v>146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147</v>
      </c>
      <c r="P41" s="183"/>
      <c r="Q41" s="183"/>
      <c r="R41" s="183"/>
      <c r="S41" s="183"/>
      <c r="T41" s="183"/>
      <c r="U41" s="183"/>
      <c r="V41" s="183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3" ht="14.25" customHeight="1" x14ac:dyDescent="0.25">
      <c r="B43" s="185" t="s">
        <v>25</v>
      </c>
      <c r="C43" s="186" t="s">
        <v>27</v>
      </c>
      <c r="D43" s="187" t="s">
        <v>120</v>
      </c>
      <c r="E43" s="187"/>
      <c r="F43" s="187"/>
      <c r="G43" s="187"/>
      <c r="H43" s="187"/>
      <c r="I43" s="187"/>
      <c r="J43" s="188" t="s">
        <v>121</v>
      </c>
      <c r="K43" s="188"/>
      <c r="L43" s="188"/>
      <c r="M43" s="17"/>
      <c r="N43" s="17"/>
      <c r="O43" s="185" t="s">
        <v>25</v>
      </c>
      <c r="P43" s="186" t="s">
        <v>27</v>
      </c>
      <c r="Q43" s="187" t="s">
        <v>122</v>
      </c>
      <c r="R43" s="187"/>
      <c r="S43" s="187"/>
      <c r="T43" s="187"/>
      <c r="U43" s="187"/>
      <c r="V43" s="187"/>
    </row>
    <row r="44" spans="2:23" x14ac:dyDescent="0.25">
      <c r="B44" s="185"/>
      <c r="C44" s="186"/>
      <c r="D44" s="177" t="s">
        <v>123</v>
      </c>
      <c r="E44" s="177"/>
      <c r="F44" s="177"/>
      <c r="G44" s="177"/>
      <c r="H44" s="177"/>
      <c r="I44" s="177"/>
      <c r="J44" s="176" t="s">
        <v>124</v>
      </c>
      <c r="K44" s="176"/>
      <c r="L44" s="176"/>
      <c r="M44" s="17"/>
      <c r="N44" s="17"/>
      <c r="O44" s="185"/>
      <c r="P44" s="186"/>
      <c r="Q44" s="177" t="s">
        <v>125</v>
      </c>
      <c r="R44" s="177"/>
      <c r="S44" s="177"/>
      <c r="T44" s="177"/>
      <c r="U44" s="177"/>
      <c r="V44" s="177"/>
    </row>
    <row r="45" spans="2:23" ht="15" customHeight="1" x14ac:dyDescent="0.25">
      <c r="B45" s="185"/>
      <c r="C45" s="186"/>
      <c r="D45" s="180">
        <v>2023</v>
      </c>
      <c r="E45" s="180"/>
      <c r="F45" s="180">
        <v>2022</v>
      </c>
      <c r="G45" s="180"/>
      <c r="H45" s="175" t="s">
        <v>63</v>
      </c>
      <c r="I45" s="175" t="s">
        <v>126</v>
      </c>
      <c r="J45" s="175">
        <v>2022</v>
      </c>
      <c r="K45" s="175" t="s">
        <v>127</v>
      </c>
      <c r="L45" s="175" t="s">
        <v>128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63</v>
      </c>
      <c r="V45" s="175" t="s">
        <v>129</v>
      </c>
    </row>
    <row r="46" spans="2:23" ht="15" customHeight="1" x14ac:dyDescent="0.25">
      <c r="B46" s="178" t="s">
        <v>130</v>
      </c>
      <c r="C46" s="179" t="s">
        <v>27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130</v>
      </c>
      <c r="P46" s="179" t="s">
        <v>27</v>
      </c>
      <c r="Q46" s="180"/>
      <c r="R46" s="180"/>
      <c r="S46" s="180"/>
      <c r="T46" s="180"/>
      <c r="U46" s="175"/>
      <c r="V46" s="175"/>
    </row>
    <row r="47" spans="2:23" ht="15" customHeight="1" x14ac:dyDescent="0.25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4" t="s">
        <v>132</v>
      </c>
      <c r="I47" s="174" t="s">
        <v>133</v>
      </c>
      <c r="J47" s="174" t="s">
        <v>29</v>
      </c>
      <c r="K47" s="174" t="s">
        <v>134</v>
      </c>
      <c r="L47" s="174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4" t="s">
        <v>132</v>
      </c>
      <c r="V47" s="174" t="s">
        <v>136</v>
      </c>
    </row>
    <row r="48" spans="2:23" ht="15" customHeight="1" x14ac:dyDescent="0.25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4"/>
      <c r="I48" s="174"/>
      <c r="J48" s="174" t="s">
        <v>137</v>
      </c>
      <c r="K48" s="174"/>
      <c r="L48" s="174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4"/>
      <c r="V48" s="174"/>
    </row>
    <row r="49" spans="2:22" x14ac:dyDescent="0.25">
      <c r="B49" s="70">
        <v>1</v>
      </c>
      <c r="C49" s="71" t="s">
        <v>148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148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149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149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150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150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151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152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153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151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154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153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152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155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156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157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157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154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158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156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155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159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159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158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160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160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161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162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163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163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164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165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162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161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165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164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166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167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168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168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84" t="s">
        <v>141</v>
      </c>
      <c r="C69" s="184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84" t="s">
        <v>141</v>
      </c>
      <c r="P69" s="184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84" t="s">
        <v>142</v>
      </c>
      <c r="C70" s="184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84" t="s">
        <v>142</v>
      </c>
      <c r="P70" s="184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89" t="s">
        <v>143</v>
      </c>
      <c r="C71" s="189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89" t="s">
        <v>143</v>
      </c>
      <c r="P71" s="189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46</v>
      </c>
    </row>
    <row r="73" spans="2:22" ht="15" customHeight="1" x14ac:dyDescent="0.25">
      <c r="B73" s="91" t="s">
        <v>114</v>
      </c>
      <c r="O73" s="90" t="s">
        <v>46</v>
      </c>
    </row>
    <row r="74" spans="2:22" x14ac:dyDescent="0.25">
      <c r="O74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53" priority="2" operator="equal">
      <formula>0</formula>
    </cfRule>
  </conditionalFormatting>
  <conditionalFormatting sqref="D49:L68">
    <cfRule type="cellIs" dxfId="52" priority="3" operator="equal">
      <formula>0</formula>
    </cfRule>
  </conditionalFormatting>
  <conditionalFormatting sqref="H12:H33">
    <cfRule type="cellIs" dxfId="51" priority="4" operator="lessThan">
      <formula>0</formula>
    </cfRule>
  </conditionalFormatting>
  <conditionalFormatting sqref="H49:H70">
    <cfRule type="cellIs" dxfId="50" priority="5" operator="lessThan">
      <formula>0</formula>
    </cfRule>
  </conditionalFormatting>
  <conditionalFormatting sqref="I12:I31 V49:V68">
    <cfRule type="cellIs" dxfId="49" priority="6" operator="lessThan">
      <formula>0</formula>
    </cfRule>
    <cfRule type="cellIs" dxfId="48" priority="8" operator="greaterThan">
      <formula>0</formula>
    </cfRule>
  </conditionalFormatting>
  <conditionalFormatting sqref="I49:I68">
    <cfRule type="cellIs" dxfId="47" priority="9" operator="lessThan">
      <formula>0</formula>
    </cfRule>
    <cfRule type="cellIs" dxfId="46" priority="11" operator="greaterThan">
      <formula>0</formula>
    </cfRule>
  </conditionalFormatting>
  <conditionalFormatting sqref="K12:L31">
    <cfRule type="cellIs" dxfId="45" priority="14" operator="lessThan">
      <formula>0</formula>
    </cfRule>
  </conditionalFormatting>
  <conditionalFormatting sqref="K49:L68">
    <cfRule type="cellIs" dxfId="44" priority="15" operator="lessThan">
      <formula>0</formula>
    </cfRule>
  </conditionalFormatting>
  <conditionalFormatting sqref="L12:L31">
    <cfRule type="cellIs" dxfId="43" priority="17" operator="greaterThan">
      <formula>0</formula>
    </cfRule>
  </conditionalFormatting>
  <conditionalFormatting sqref="L49:L68">
    <cfRule type="cellIs" dxfId="42" priority="19" operator="greaterThan">
      <formula>0</formula>
    </cfRule>
  </conditionalFormatting>
  <conditionalFormatting sqref="Q12:V31">
    <cfRule type="cellIs" dxfId="41" priority="20" operator="equal">
      <formula>0</formula>
    </cfRule>
  </conditionalFormatting>
  <conditionalFormatting sqref="Q49:V68">
    <cfRule type="cellIs" dxfId="40" priority="7" operator="equal">
      <formula>0</formula>
    </cfRule>
  </conditionalFormatting>
  <conditionalFormatting sqref="U12:U33">
    <cfRule type="cellIs" dxfId="39" priority="22" operator="lessThan">
      <formula>0</formula>
    </cfRule>
  </conditionalFormatting>
  <conditionalFormatting sqref="U49:U70">
    <cfRule type="cellIs" dxfId="38" priority="23" operator="lessThan">
      <formula>0</formula>
    </cfRule>
  </conditionalFormatting>
  <conditionalFormatting sqref="V12:V31">
    <cfRule type="cellIs" dxfId="37" priority="24" operator="lessThan">
      <formula>0</formula>
    </cfRule>
    <cfRule type="cellIs" dxfId="36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72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81" t="s">
        <v>169</v>
      </c>
      <c r="P2" s="181"/>
      <c r="Q2" s="181"/>
      <c r="R2" s="181"/>
      <c r="S2" s="181"/>
      <c r="T2" s="181"/>
      <c r="U2" s="181"/>
      <c r="V2" s="181"/>
    </row>
    <row r="3" spans="2:22" ht="14.45" customHeight="1" x14ac:dyDescent="0.25">
      <c r="B3" s="182" t="s">
        <v>170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5" customHeight="1" x14ac:dyDescent="0.25">
      <c r="B4" s="183" t="s">
        <v>171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172</v>
      </c>
      <c r="P4" s="183"/>
      <c r="Q4" s="183"/>
      <c r="R4" s="183"/>
      <c r="S4" s="183"/>
      <c r="T4" s="183"/>
      <c r="U4" s="183"/>
      <c r="V4" s="183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5" customHeight="1" x14ac:dyDescent="0.25">
      <c r="B6" s="185" t="s">
        <v>25</v>
      </c>
      <c r="C6" s="186" t="s">
        <v>26</v>
      </c>
      <c r="D6" s="187" t="s">
        <v>120</v>
      </c>
      <c r="E6" s="187"/>
      <c r="F6" s="187"/>
      <c r="G6" s="187"/>
      <c r="H6" s="187"/>
      <c r="I6" s="187"/>
      <c r="J6" s="188" t="s">
        <v>121</v>
      </c>
      <c r="K6" s="188"/>
      <c r="L6" s="188"/>
      <c r="M6" s="17"/>
      <c r="N6" s="17"/>
      <c r="O6" s="185" t="s">
        <v>25</v>
      </c>
      <c r="P6" s="186" t="s">
        <v>26</v>
      </c>
      <c r="Q6" s="187" t="s">
        <v>122</v>
      </c>
      <c r="R6" s="187"/>
      <c r="S6" s="187"/>
      <c r="T6" s="187"/>
      <c r="U6" s="187"/>
      <c r="V6" s="187"/>
    </row>
    <row r="7" spans="2:22" ht="14.45" customHeight="1" x14ac:dyDescent="0.25">
      <c r="B7" s="185"/>
      <c r="C7" s="186"/>
      <c r="D7" s="177" t="s">
        <v>123</v>
      </c>
      <c r="E7" s="177"/>
      <c r="F7" s="177"/>
      <c r="G7" s="177"/>
      <c r="H7" s="177"/>
      <c r="I7" s="177"/>
      <c r="J7" s="176" t="s">
        <v>124</v>
      </c>
      <c r="K7" s="176"/>
      <c r="L7" s="176"/>
      <c r="M7" s="17"/>
      <c r="N7" s="17"/>
      <c r="O7" s="185"/>
      <c r="P7" s="186"/>
      <c r="Q7" s="177" t="s">
        <v>125</v>
      </c>
      <c r="R7" s="177"/>
      <c r="S7" s="177"/>
      <c r="T7" s="177"/>
      <c r="U7" s="177"/>
      <c r="V7" s="177"/>
    </row>
    <row r="8" spans="2:22" ht="14.45" customHeight="1" x14ac:dyDescent="0.25">
      <c r="B8" s="185"/>
      <c r="C8" s="186"/>
      <c r="D8" s="180">
        <v>2023</v>
      </c>
      <c r="E8" s="180"/>
      <c r="F8" s="180">
        <v>2022</v>
      </c>
      <c r="G8" s="180"/>
      <c r="H8" s="175" t="s">
        <v>63</v>
      </c>
      <c r="I8" s="175" t="s">
        <v>126</v>
      </c>
      <c r="J8" s="175">
        <v>2022</v>
      </c>
      <c r="K8" s="175" t="s">
        <v>127</v>
      </c>
      <c r="L8" s="175" t="s">
        <v>128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63</v>
      </c>
      <c r="V8" s="175" t="s">
        <v>129</v>
      </c>
    </row>
    <row r="9" spans="2:22" ht="14.45" customHeight="1" x14ac:dyDescent="0.25">
      <c r="B9" s="178" t="s">
        <v>130</v>
      </c>
      <c r="C9" s="179" t="s">
        <v>131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130</v>
      </c>
      <c r="P9" s="179" t="s">
        <v>131</v>
      </c>
      <c r="Q9" s="180"/>
      <c r="R9" s="180"/>
      <c r="S9" s="180"/>
      <c r="T9" s="180"/>
      <c r="U9" s="175"/>
      <c r="V9" s="175"/>
    </row>
    <row r="10" spans="2:22" ht="14.45" customHeight="1" x14ac:dyDescent="0.25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4" t="s">
        <v>132</v>
      </c>
      <c r="I10" s="174" t="s">
        <v>133</v>
      </c>
      <c r="J10" s="174" t="s">
        <v>29</v>
      </c>
      <c r="K10" s="174" t="s">
        <v>134</v>
      </c>
      <c r="L10" s="174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4" t="s">
        <v>132</v>
      </c>
      <c r="V10" s="174" t="s">
        <v>136</v>
      </c>
    </row>
    <row r="11" spans="2:22" ht="14.45" customHeight="1" x14ac:dyDescent="0.25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4"/>
      <c r="I11" s="174"/>
      <c r="J11" s="174" t="s">
        <v>137</v>
      </c>
      <c r="K11" s="174"/>
      <c r="L11" s="174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4"/>
      <c r="V11" s="174"/>
    </row>
    <row r="12" spans="2:22" ht="14.45" customHeight="1" x14ac:dyDescent="0.25">
      <c r="B12" s="70">
        <v>1</v>
      </c>
      <c r="C12" s="71" t="s">
        <v>50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50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38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38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33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33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32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35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35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32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36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36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52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52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37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34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51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37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64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64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34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40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65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51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61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61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40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65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54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54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59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173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173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59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66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66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60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139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39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174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84" t="s">
        <v>141</v>
      </c>
      <c r="C32" s="184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84" t="s">
        <v>141</v>
      </c>
      <c r="P32" s="184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84" t="s">
        <v>142</v>
      </c>
      <c r="C33" s="184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84" t="s">
        <v>142</v>
      </c>
      <c r="P33" s="184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89" t="s">
        <v>143</v>
      </c>
      <c r="C34" s="189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89" t="s">
        <v>143</v>
      </c>
      <c r="P34" s="189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46</v>
      </c>
      <c r="O35" s="90" t="s">
        <v>46</v>
      </c>
    </row>
    <row r="36" spans="2:22" x14ac:dyDescent="0.25">
      <c r="B36" s="91" t="s">
        <v>114</v>
      </c>
      <c r="O36" s="91" t="s">
        <v>114</v>
      </c>
    </row>
    <row r="39" spans="2:22" ht="15" customHeight="1" x14ac:dyDescent="0.25">
      <c r="O39" s="181" t="s">
        <v>175</v>
      </c>
      <c r="P39" s="181"/>
      <c r="Q39" s="181"/>
      <c r="R39" s="181"/>
      <c r="S39" s="181"/>
      <c r="T39" s="181"/>
      <c r="U39" s="181"/>
      <c r="V39" s="181"/>
    </row>
    <row r="40" spans="2:22" ht="15" customHeight="1" x14ac:dyDescent="0.25">
      <c r="B40" s="182" t="s">
        <v>176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2" x14ac:dyDescent="0.25">
      <c r="B41" s="183" t="s">
        <v>177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147</v>
      </c>
      <c r="P41" s="183"/>
      <c r="Q41" s="183"/>
      <c r="R41" s="183"/>
      <c r="S41" s="183"/>
      <c r="T41" s="183"/>
      <c r="U41" s="183"/>
      <c r="V41" s="183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2" ht="15" customHeight="1" x14ac:dyDescent="0.25">
      <c r="B43" s="185" t="s">
        <v>25</v>
      </c>
      <c r="C43" s="186" t="s">
        <v>27</v>
      </c>
      <c r="D43" s="187" t="s">
        <v>120</v>
      </c>
      <c r="E43" s="187"/>
      <c r="F43" s="187"/>
      <c r="G43" s="187"/>
      <c r="H43" s="187"/>
      <c r="I43" s="187"/>
      <c r="J43" s="188" t="s">
        <v>121</v>
      </c>
      <c r="K43" s="188"/>
      <c r="L43" s="188"/>
      <c r="M43" s="17"/>
      <c r="N43" s="17"/>
      <c r="O43" s="185" t="s">
        <v>25</v>
      </c>
      <c r="P43" s="186" t="s">
        <v>27</v>
      </c>
      <c r="Q43" s="187" t="s">
        <v>122</v>
      </c>
      <c r="R43" s="187"/>
      <c r="S43" s="187"/>
      <c r="T43" s="187"/>
      <c r="U43" s="187"/>
      <c r="V43" s="187"/>
    </row>
    <row r="44" spans="2:22" ht="15" customHeight="1" x14ac:dyDescent="0.25">
      <c r="B44" s="185"/>
      <c r="C44" s="186"/>
      <c r="D44" s="177" t="s">
        <v>123</v>
      </c>
      <c r="E44" s="177"/>
      <c r="F44" s="177"/>
      <c r="G44" s="177"/>
      <c r="H44" s="177"/>
      <c r="I44" s="177"/>
      <c r="J44" s="176" t="s">
        <v>124</v>
      </c>
      <c r="K44" s="176"/>
      <c r="L44" s="176"/>
      <c r="M44" s="17"/>
      <c r="N44" s="17"/>
      <c r="O44" s="185"/>
      <c r="P44" s="186"/>
      <c r="Q44" s="177" t="s">
        <v>125</v>
      </c>
      <c r="R44" s="177"/>
      <c r="S44" s="177"/>
      <c r="T44" s="177"/>
      <c r="U44" s="177"/>
      <c r="V44" s="177"/>
    </row>
    <row r="45" spans="2:22" ht="15" customHeight="1" x14ac:dyDescent="0.25">
      <c r="B45" s="185"/>
      <c r="C45" s="186"/>
      <c r="D45" s="180">
        <v>2023</v>
      </c>
      <c r="E45" s="180"/>
      <c r="F45" s="180">
        <v>2022</v>
      </c>
      <c r="G45" s="180"/>
      <c r="H45" s="175" t="s">
        <v>63</v>
      </c>
      <c r="I45" s="175" t="s">
        <v>126</v>
      </c>
      <c r="J45" s="175">
        <v>2022</v>
      </c>
      <c r="K45" s="175" t="s">
        <v>127</v>
      </c>
      <c r="L45" s="175" t="s">
        <v>128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63</v>
      </c>
      <c r="V45" s="175" t="s">
        <v>129</v>
      </c>
    </row>
    <row r="46" spans="2:22" ht="15" customHeight="1" x14ac:dyDescent="0.25">
      <c r="B46" s="178" t="s">
        <v>130</v>
      </c>
      <c r="C46" s="179" t="s">
        <v>27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130</v>
      </c>
      <c r="P46" s="179" t="s">
        <v>27</v>
      </c>
      <c r="Q46" s="180"/>
      <c r="R46" s="180"/>
      <c r="S46" s="180"/>
      <c r="T46" s="180"/>
      <c r="U46" s="175"/>
      <c r="V46" s="175"/>
    </row>
    <row r="47" spans="2:22" ht="15" customHeight="1" x14ac:dyDescent="0.25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4" t="s">
        <v>132</v>
      </c>
      <c r="I47" s="174" t="s">
        <v>133</v>
      </c>
      <c r="J47" s="174" t="s">
        <v>29</v>
      </c>
      <c r="K47" s="174" t="s">
        <v>134</v>
      </c>
      <c r="L47" s="174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4" t="s">
        <v>132</v>
      </c>
      <c r="V47" s="174" t="s">
        <v>136</v>
      </c>
    </row>
    <row r="48" spans="2:22" ht="15" customHeight="1" x14ac:dyDescent="0.25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4"/>
      <c r="I48" s="174"/>
      <c r="J48" s="174" t="s">
        <v>137</v>
      </c>
      <c r="K48" s="174"/>
      <c r="L48" s="174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4"/>
      <c r="V48" s="174"/>
    </row>
    <row r="49" spans="2:22" x14ac:dyDescent="0.25">
      <c r="B49" s="70">
        <v>1</v>
      </c>
      <c r="C49" s="71" t="s">
        <v>149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167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167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149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178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148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148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178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150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150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179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179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180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159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156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180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151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181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181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162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182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182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159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151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153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157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152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156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162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152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183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153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184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155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155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183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157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185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186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187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84" t="s">
        <v>141</v>
      </c>
      <c r="C69" s="184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84" t="s">
        <v>141</v>
      </c>
      <c r="P69" s="184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84" t="s">
        <v>142</v>
      </c>
      <c r="C70" s="184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84" t="s">
        <v>142</v>
      </c>
      <c r="P70" s="184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89" t="s">
        <v>143</v>
      </c>
      <c r="C71" s="189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89" t="s">
        <v>143</v>
      </c>
      <c r="P71" s="189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46</v>
      </c>
      <c r="O72" s="90" t="s">
        <v>46</v>
      </c>
    </row>
    <row r="73" spans="2:22" x14ac:dyDescent="0.25">
      <c r="B73" s="91" t="s">
        <v>114</v>
      </c>
      <c r="O73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35" priority="2" operator="equal">
      <formula>0</formula>
    </cfRule>
  </conditionalFormatting>
  <conditionalFormatting sqref="D49:L68">
    <cfRule type="cellIs" dxfId="34" priority="3" operator="equal">
      <formula>0</formula>
    </cfRule>
  </conditionalFormatting>
  <conditionalFormatting sqref="H12:H33">
    <cfRule type="cellIs" dxfId="33" priority="4" operator="lessThan">
      <formula>0</formula>
    </cfRule>
  </conditionalFormatting>
  <conditionalFormatting sqref="H49:H70">
    <cfRule type="cellIs" dxfId="32" priority="5" operator="lessThan">
      <formula>0</formula>
    </cfRule>
  </conditionalFormatting>
  <conditionalFormatting sqref="I12:I31">
    <cfRule type="cellIs" dxfId="31" priority="6" operator="lessThan">
      <formula>0</formula>
    </cfRule>
    <cfRule type="cellIs" dxfId="30" priority="8" operator="greaterThan">
      <formula>0</formula>
    </cfRule>
  </conditionalFormatting>
  <conditionalFormatting sqref="I49:I68">
    <cfRule type="cellIs" dxfId="29" priority="9" operator="lessThan">
      <formula>0</formula>
    </cfRule>
    <cfRule type="cellIs" dxfId="28" priority="11" operator="greaterThan">
      <formula>0</formula>
    </cfRule>
  </conditionalFormatting>
  <conditionalFormatting sqref="K12:L31">
    <cfRule type="cellIs" dxfId="27" priority="14" operator="lessThan">
      <formula>0</formula>
    </cfRule>
  </conditionalFormatting>
  <conditionalFormatting sqref="K49:L68">
    <cfRule type="cellIs" dxfId="26" priority="15" operator="lessThan">
      <formula>0</formula>
    </cfRule>
  </conditionalFormatting>
  <conditionalFormatting sqref="L12:L31">
    <cfRule type="cellIs" dxfId="25" priority="17" operator="greaterThan">
      <formula>0</formula>
    </cfRule>
  </conditionalFormatting>
  <conditionalFormatting sqref="L49:L68">
    <cfRule type="cellIs" dxfId="24" priority="19" operator="greaterThan">
      <formula>0</formula>
    </cfRule>
  </conditionalFormatting>
  <conditionalFormatting sqref="Q12:V31">
    <cfRule type="cellIs" dxfId="23" priority="20" operator="equal">
      <formula>0</formula>
    </cfRule>
  </conditionalFormatting>
  <conditionalFormatting sqref="Q49:V68">
    <cfRule type="cellIs" dxfId="22" priority="21" operator="equal">
      <formula>0</formula>
    </cfRule>
  </conditionalFormatting>
  <conditionalFormatting sqref="U12:U33">
    <cfRule type="cellIs" dxfId="21" priority="22" operator="lessThan">
      <formula>0</formula>
    </cfRule>
  </conditionalFormatting>
  <conditionalFormatting sqref="U49:U70">
    <cfRule type="cellIs" dxfId="20" priority="23" operator="lessThan">
      <formula>0</formula>
    </cfRule>
  </conditionalFormatting>
  <conditionalFormatting sqref="V12:V31">
    <cfRule type="cellIs" dxfId="19" priority="24" operator="lessThan">
      <formula>0</formula>
    </cfRule>
    <cfRule type="cellIs" dxfId="18" priority="26" operator="greaterThan">
      <formula>0</formula>
    </cfRule>
  </conditionalFormatting>
  <conditionalFormatting sqref="V49:V68">
    <cfRule type="cellIs" dxfId="17" priority="27" operator="lessThan">
      <formula>0</formula>
    </cfRule>
    <cfRule type="cellIs" dxfId="16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72</v>
      </c>
      <c r="D1" s="6"/>
      <c r="O1" s="62">
        <v>44987</v>
      </c>
    </row>
    <row r="2" spans="2:15" ht="14.45" customHeight="1" x14ac:dyDescent="0.25">
      <c r="B2" s="182" t="s">
        <v>188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5" customHeight="1" x14ac:dyDescent="0.25">
      <c r="B3" s="183" t="s">
        <v>189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5" customHeight="1" x14ac:dyDescent="0.25">
      <c r="B5" s="185" t="s">
        <v>25</v>
      </c>
      <c r="C5" s="186" t="s">
        <v>26</v>
      </c>
      <c r="D5" s="190" t="s">
        <v>120</v>
      </c>
      <c r="E5" s="190"/>
      <c r="F5" s="190"/>
      <c r="G5" s="190"/>
      <c r="H5" s="190"/>
      <c r="I5" s="191" t="s">
        <v>121</v>
      </c>
      <c r="J5" s="191"/>
      <c r="K5" s="192" t="s">
        <v>190</v>
      </c>
      <c r="L5" s="192"/>
      <c r="M5" s="192"/>
      <c r="N5" s="192"/>
      <c r="O5" s="192"/>
    </row>
    <row r="6" spans="2:15" ht="14.45" customHeight="1" x14ac:dyDescent="0.25">
      <c r="B6" s="185"/>
      <c r="C6" s="186"/>
      <c r="D6" s="193" t="s">
        <v>123</v>
      </c>
      <c r="E6" s="193"/>
      <c r="F6" s="193"/>
      <c r="G6" s="193"/>
      <c r="H6" s="193"/>
      <c r="I6" s="194" t="s">
        <v>124</v>
      </c>
      <c r="J6" s="194"/>
      <c r="K6" s="195" t="s">
        <v>125</v>
      </c>
      <c r="L6" s="195"/>
      <c r="M6" s="195"/>
      <c r="N6" s="195"/>
      <c r="O6" s="195"/>
    </row>
    <row r="7" spans="2:15" ht="14.45" customHeight="1" x14ac:dyDescent="0.25">
      <c r="B7" s="185"/>
      <c r="C7" s="186"/>
      <c r="D7" s="180">
        <v>2023</v>
      </c>
      <c r="E7" s="180"/>
      <c r="F7" s="180">
        <v>2022</v>
      </c>
      <c r="G7" s="180"/>
      <c r="H7" s="175" t="s">
        <v>63</v>
      </c>
      <c r="I7" s="180">
        <v>2022</v>
      </c>
      <c r="J7" s="180" t="s">
        <v>127</v>
      </c>
      <c r="K7" s="180">
        <v>2023</v>
      </c>
      <c r="L7" s="180"/>
      <c r="M7" s="180">
        <v>2022</v>
      </c>
      <c r="N7" s="180"/>
      <c r="O7" s="175" t="s">
        <v>63</v>
      </c>
    </row>
    <row r="8" spans="2:15" ht="14.45" customHeight="1" x14ac:dyDescent="0.25">
      <c r="B8" s="178" t="s">
        <v>130</v>
      </c>
      <c r="C8" s="179" t="s">
        <v>131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5" customHeight="1" x14ac:dyDescent="0.25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4" t="s">
        <v>132</v>
      </c>
      <c r="I9" s="93" t="s">
        <v>29</v>
      </c>
      <c r="J9" s="196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4" t="s">
        <v>132</v>
      </c>
    </row>
    <row r="10" spans="2:15" ht="14.45" customHeight="1" x14ac:dyDescent="0.25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4"/>
      <c r="I10" s="94" t="s">
        <v>137</v>
      </c>
      <c r="J10" s="196"/>
      <c r="K10" s="68" t="s">
        <v>137</v>
      </c>
      <c r="L10" s="69" t="s">
        <v>138</v>
      </c>
      <c r="M10" s="68" t="s">
        <v>137</v>
      </c>
      <c r="N10" s="69" t="s">
        <v>138</v>
      </c>
      <c r="O10" s="174"/>
    </row>
    <row r="11" spans="2:15" ht="14.45" customHeight="1" x14ac:dyDescent="0.25">
      <c r="B11" s="70">
        <v>1</v>
      </c>
      <c r="C11" s="71" t="s">
        <v>40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66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64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34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191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50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33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65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61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173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192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53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193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38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194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84" t="s">
        <v>195</v>
      </c>
      <c r="C26" s="184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84" t="s">
        <v>142</v>
      </c>
      <c r="C27" s="184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89" t="s">
        <v>196</v>
      </c>
      <c r="C28" s="189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46</v>
      </c>
      <c r="C29" s="38"/>
    </row>
    <row r="30" spans="2:23" x14ac:dyDescent="0.25">
      <c r="B30" s="95" t="s">
        <v>114</v>
      </c>
    </row>
    <row r="31" spans="2:23" x14ac:dyDescent="0.25">
      <c r="B31" s="96"/>
    </row>
    <row r="32" spans="2:23" ht="15" customHeight="1" x14ac:dyDescent="0.25">
      <c r="B32" s="182" t="s">
        <v>197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38"/>
      <c r="P32" s="182" t="s">
        <v>198</v>
      </c>
      <c r="Q32" s="182"/>
      <c r="R32" s="182"/>
      <c r="S32" s="182"/>
      <c r="T32" s="182"/>
      <c r="U32" s="182"/>
      <c r="V32" s="182"/>
      <c r="W32" s="182"/>
    </row>
    <row r="33" spans="2:23" ht="15" customHeight="1" x14ac:dyDescent="0.25">
      <c r="B33" s="183" t="s">
        <v>199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38"/>
      <c r="P33" s="183" t="s">
        <v>200</v>
      </c>
      <c r="Q33" s="183"/>
      <c r="R33" s="183"/>
      <c r="S33" s="183"/>
      <c r="T33" s="183"/>
      <c r="U33" s="183"/>
      <c r="V33" s="183"/>
      <c r="W33" s="183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119</v>
      </c>
      <c r="P34" s="16"/>
      <c r="Q34" s="16"/>
      <c r="R34" s="16"/>
      <c r="S34" s="16"/>
      <c r="T34" s="16"/>
      <c r="U34" s="16"/>
      <c r="V34" s="16"/>
      <c r="W34" s="64" t="s">
        <v>119</v>
      </c>
    </row>
    <row r="35" spans="2:23" ht="14.25" customHeight="1" x14ac:dyDescent="0.25">
      <c r="B35" s="185" t="s">
        <v>25</v>
      </c>
      <c r="C35" s="186" t="s">
        <v>27</v>
      </c>
      <c r="D35" s="187" t="s">
        <v>120</v>
      </c>
      <c r="E35" s="187"/>
      <c r="F35" s="187"/>
      <c r="G35" s="187"/>
      <c r="H35" s="187"/>
      <c r="I35" s="187"/>
      <c r="J35" s="188" t="s">
        <v>121</v>
      </c>
      <c r="K35" s="188"/>
      <c r="L35" s="188"/>
      <c r="P35" s="185" t="s">
        <v>25</v>
      </c>
      <c r="Q35" s="186" t="s">
        <v>27</v>
      </c>
      <c r="R35" s="187" t="s">
        <v>122</v>
      </c>
      <c r="S35" s="187"/>
      <c r="T35" s="187"/>
      <c r="U35" s="187"/>
      <c r="V35" s="187"/>
      <c r="W35" s="187"/>
    </row>
    <row r="36" spans="2:23" ht="15" customHeight="1" x14ac:dyDescent="0.25">
      <c r="B36" s="185"/>
      <c r="C36" s="186"/>
      <c r="D36" s="177" t="s">
        <v>123</v>
      </c>
      <c r="E36" s="177"/>
      <c r="F36" s="177"/>
      <c r="G36" s="177"/>
      <c r="H36" s="177"/>
      <c r="I36" s="177"/>
      <c r="J36" s="176" t="s">
        <v>124</v>
      </c>
      <c r="K36" s="176"/>
      <c r="L36" s="176"/>
      <c r="P36" s="185"/>
      <c r="Q36" s="186"/>
      <c r="R36" s="177" t="s">
        <v>125</v>
      </c>
      <c r="S36" s="177"/>
      <c r="T36" s="177"/>
      <c r="U36" s="177"/>
      <c r="V36" s="177"/>
      <c r="W36" s="177"/>
    </row>
    <row r="37" spans="2:23" ht="15" customHeight="1" x14ac:dyDescent="0.25">
      <c r="B37" s="185"/>
      <c r="C37" s="186"/>
      <c r="D37" s="180">
        <v>2023</v>
      </c>
      <c r="E37" s="180"/>
      <c r="F37" s="180">
        <v>2022</v>
      </c>
      <c r="G37" s="180"/>
      <c r="H37" s="175" t="s">
        <v>63</v>
      </c>
      <c r="I37" s="175" t="s">
        <v>126</v>
      </c>
      <c r="J37" s="175">
        <v>2022</v>
      </c>
      <c r="K37" s="175" t="s">
        <v>127</v>
      </c>
      <c r="L37" s="175" t="s">
        <v>128</v>
      </c>
      <c r="P37" s="185"/>
      <c r="Q37" s="186"/>
      <c r="R37" s="180">
        <v>2023</v>
      </c>
      <c r="S37" s="180"/>
      <c r="T37" s="180">
        <v>2022</v>
      </c>
      <c r="U37" s="180"/>
      <c r="V37" s="175" t="s">
        <v>63</v>
      </c>
      <c r="W37" s="175" t="s">
        <v>129</v>
      </c>
    </row>
    <row r="38" spans="2:23" ht="14.45" customHeight="1" x14ac:dyDescent="0.25">
      <c r="B38" s="178" t="s">
        <v>130</v>
      </c>
      <c r="C38" s="179" t="s">
        <v>27</v>
      </c>
      <c r="D38" s="180"/>
      <c r="E38" s="180"/>
      <c r="F38" s="180"/>
      <c r="G38" s="180"/>
      <c r="H38" s="175"/>
      <c r="I38" s="175"/>
      <c r="J38" s="175"/>
      <c r="K38" s="175"/>
      <c r="L38" s="175"/>
      <c r="P38" s="178" t="s">
        <v>130</v>
      </c>
      <c r="Q38" s="179" t="s">
        <v>27</v>
      </c>
      <c r="R38" s="180"/>
      <c r="S38" s="180"/>
      <c r="T38" s="180"/>
      <c r="U38" s="180"/>
      <c r="V38" s="175"/>
      <c r="W38" s="175"/>
    </row>
    <row r="39" spans="2:23" ht="15" customHeight="1" x14ac:dyDescent="0.25">
      <c r="B39" s="178"/>
      <c r="C39" s="179"/>
      <c r="D39" s="66" t="s">
        <v>29</v>
      </c>
      <c r="E39" s="67" t="s">
        <v>30</v>
      </c>
      <c r="F39" s="66" t="s">
        <v>29</v>
      </c>
      <c r="G39" s="67" t="s">
        <v>30</v>
      </c>
      <c r="H39" s="174" t="s">
        <v>132</v>
      </c>
      <c r="I39" s="174" t="s">
        <v>133</v>
      </c>
      <c r="J39" s="174" t="s">
        <v>29</v>
      </c>
      <c r="K39" s="174" t="s">
        <v>134</v>
      </c>
      <c r="L39" s="174" t="s">
        <v>135</v>
      </c>
      <c r="P39" s="178"/>
      <c r="Q39" s="179"/>
      <c r="R39" s="66" t="s">
        <v>29</v>
      </c>
      <c r="S39" s="67" t="s">
        <v>30</v>
      </c>
      <c r="T39" s="66" t="s">
        <v>29</v>
      </c>
      <c r="U39" s="67" t="s">
        <v>30</v>
      </c>
      <c r="V39" s="174" t="s">
        <v>132</v>
      </c>
      <c r="W39" s="174" t="s">
        <v>136</v>
      </c>
    </row>
    <row r="40" spans="2:23" ht="14.25" customHeight="1" x14ac:dyDescent="0.25">
      <c r="B40" s="178"/>
      <c r="C40" s="179"/>
      <c r="D40" s="68" t="s">
        <v>137</v>
      </c>
      <c r="E40" s="69" t="s">
        <v>138</v>
      </c>
      <c r="F40" s="68" t="s">
        <v>137</v>
      </c>
      <c r="G40" s="69" t="s">
        <v>138</v>
      </c>
      <c r="H40" s="174"/>
      <c r="I40" s="174"/>
      <c r="J40" s="174" t="s">
        <v>137</v>
      </c>
      <c r="K40" s="174"/>
      <c r="L40" s="174"/>
      <c r="P40" s="178"/>
      <c r="Q40" s="179"/>
      <c r="R40" s="68" t="s">
        <v>137</v>
      </c>
      <c r="S40" s="69" t="s">
        <v>138</v>
      </c>
      <c r="T40" s="68" t="s">
        <v>137</v>
      </c>
      <c r="U40" s="69" t="s">
        <v>138</v>
      </c>
      <c r="V40" s="174"/>
      <c r="W40" s="174"/>
    </row>
    <row r="41" spans="2:23" x14ac:dyDescent="0.25">
      <c r="B41" s="70">
        <v>1</v>
      </c>
      <c r="C41" s="71" t="s">
        <v>201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201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202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202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203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203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204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205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206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204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207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207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208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209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210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206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211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208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212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213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84" t="s">
        <v>214</v>
      </c>
      <c r="C51" s="184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84" t="s">
        <v>214</v>
      </c>
      <c r="Q51" s="184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84" t="s">
        <v>142</v>
      </c>
      <c r="C52" s="184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84" t="s">
        <v>142</v>
      </c>
      <c r="Q52" s="184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89" t="s">
        <v>143</v>
      </c>
      <c r="C53" s="189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89" t="s">
        <v>143</v>
      </c>
      <c r="Q53" s="189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46</v>
      </c>
      <c r="P54" s="90" t="s">
        <v>46</v>
      </c>
    </row>
    <row r="55" spans="2:23" x14ac:dyDescent="0.25">
      <c r="B55" s="91" t="s">
        <v>114</v>
      </c>
      <c r="P55" s="91" t="s">
        <v>114</v>
      </c>
    </row>
    <row r="63" spans="2:23" ht="15" customHeight="1" x14ac:dyDescent="0.25"/>
    <row r="65" ht="15" customHeight="1" x14ac:dyDescent="0.25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L50">
    <cfRule type="cellIs" dxfId="15" priority="2" operator="equal">
      <formula>0</formula>
    </cfRule>
  </conditionalFormatting>
  <conditionalFormatting sqref="D11:O25">
    <cfRule type="cellIs" dxfId="14" priority="3" operator="equal">
      <formula>0</formula>
    </cfRule>
  </conditionalFormatting>
  <conditionalFormatting sqref="H11:H27 O11:O27">
    <cfRule type="cellIs" dxfId="13" priority="4" operator="lessThan">
      <formula>0</formula>
    </cfRule>
  </conditionalFormatting>
  <conditionalFormatting sqref="H41:H52">
    <cfRule type="cellIs" dxfId="12" priority="5" operator="lessThan">
      <formula>0</formula>
    </cfRule>
  </conditionalFormatting>
  <conditionalFormatting sqref="I41:I50">
    <cfRule type="cellIs" dxfId="11" priority="6" operator="lessThan">
      <formula>0</formula>
    </cfRule>
    <cfRule type="cellIs" dxfId="10" priority="8" operator="greaterThan">
      <formula>0</formula>
    </cfRule>
  </conditionalFormatting>
  <conditionalFormatting sqref="J11:J25">
    <cfRule type="cellIs" dxfId="9" priority="9" operator="lessThan">
      <formula>0</formula>
    </cfRule>
  </conditionalFormatting>
  <conditionalFormatting sqref="K52">
    <cfRule type="cellIs" dxfId="8" priority="11" operator="lessThan">
      <formula>0</formula>
    </cfRule>
  </conditionalFormatting>
  <conditionalFormatting sqref="K41:L50">
    <cfRule type="cellIs" dxfId="7" priority="12" operator="lessThan">
      <formula>0</formula>
    </cfRule>
  </conditionalFormatting>
  <conditionalFormatting sqref="L41:L50">
    <cfRule type="cellIs" dxfId="6" priority="14" operator="greaterThan">
      <formula>0</formula>
    </cfRule>
  </conditionalFormatting>
  <conditionalFormatting sqref="R41:W50">
    <cfRule type="cellIs" dxfId="5" priority="15" operator="equal">
      <formula>0</formula>
    </cfRule>
  </conditionalFormatting>
  <conditionalFormatting sqref="V41:V52">
    <cfRule type="cellIs" dxfId="4" priority="16" operator="lessThan">
      <formula>0</formula>
    </cfRule>
  </conditionalFormatting>
  <conditionalFormatting sqref="W41:W50">
    <cfRule type="cellIs" dxfId="3" priority="17" operator="lessThan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72</v>
      </c>
      <c r="D1" s="6"/>
      <c r="O1" s="62">
        <v>44987</v>
      </c>
    </row>
    <row r="2" spans="2:15" ht="14.45" customHeight="1" x14ac:dyDescent="0.25">
      <c r="B2" s="182" t="s">
        <v>215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5" customHeight="1" x14ac:dyDescent="0.25">
      <c r="B3" s="183" t="s">
        <v>216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5" customHeight="1" x14ac:dyDescent="0.25">
      <c r="B5" s="185" t="s">
        <v>25</v>
      </c>
      <c r="C5" s="186" t="s">
        <v>26</v>
      </c>
      <c r="D5" s="190" t="s">
        <v>120</v>
      </c>
      <c r="E5" s="190"/>
      <c r="F5" s="190"/>
      <c r="G5" s="190"/>
      <c r="H5" s="190"/>
      <c r="I5" s="191" t="s">
        <v>121</v>
      </c>
      <c r="J5" s="191"/>
      <c r="K5" s="192" t="s">
        <v>190</v>
      </c>
      <c r="L5" s="192"/>
      <c r="M5" s="192"/>
      <c r="N5" s="192"/>
      <c r="O5" s="192"/>
    </row>
    <row r="6" spans="2:15" ht="14.45" customHeight="1" x14ac:dyDescent="0.25">
      <c r="B6" s="185"/>
      <c r="C6" s="186"/>
      <c r="D6" s="193" t="s">
        <v>123</v>
      </c>
      <c r="E6" s="193"/>
      <c r="F6" s="193"/>
      <c r="G6" s="193"/>
      <c r="H6" s="193"/>
      <c r="I6" s="194" t="s">
        <v>124</v>
      </c>
      <c r="J6" s="194"/>
      <c r="K6" s="195" t="s">
        <v>125</v>
      </c>
      <c r="L6" s="195"/>
      <c r="M6" s="195"/>
      <c r="N6" s="195"/>
      <c r="O6" s="195"/>
    </row>
    <row r="7" spans="2:15" ht="14.45" customHeight="1" x14ac:dyDescent="0.25">
      <c r="B7" s="185"/>
      <c r="C7" s="186"/>
      <c r="D7" s="180">
        <v>2023</v>
      </c>
      <c r="E7" s="180"/>
      <c r="F7" s="180">
        <v>2022</v>
      </c>
      <c r="G7" s="180"/>
      <c r="H7" s="175" t="s">
        <v>63</v>
      </c>
      <c r="I7" s="180">
        <v>2022</v>
      </c>
      <c r="J7" s="180" t="s">
        <v>127</v>
      </c>
      <c r="K7" s="180">
        <v>2023</v>
      </c>
      <c r="L7" s="180"/>
      <c r="M7" s="180">
        <v>2022</v>
      </c>
      <c r="N7" s="180"/>
      <c r="O7" s="175" t="s">
        <v>63</v>
      </c>
    </row>
    <row r="8" spans="2:15" ht="14.45" customHeight="1" x14ac:dyDescent="0.25">
      <c r="B8" s="178" t="s">
        <v>130</v>
      </c>
      <c r="C8" s="179" t="s">
        <v>131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5" customHeight="1" x14ac:dyDescent="0.25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4" t="s">
        <v>132</v>
      </c>
      <c r="I9" s="93" t="s">
        <v>29</v>
      </c>
      <c r="J9" s="196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4" t="s">
        <v>132</v>
      </c>
    </row>
    <row r="10" spans="2:15" ht="14.45" customHeight="1" x14ac:dyDescent="0.25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4"/>
      <c r="I10" s="94" t="s">
        <v>137</v>
      </c>
      <c r="J10" s="196"/>
      <c r="K10" s="68" t="s">
        <v>137</v>
      </c>
      <c r="L10" s="69" t="s">
        <v>138</v>
      </c>
      <c r="M10" s="68" t="s">
        <v>137</v>
      </c>
      <c r="N10" s="69" t="s">
        <v>138</v>
      </c>
      <c r="O10" s="174"/>
    </row>
    <row r="11" spans="2:15" ht="14.45" customHeight="1" x14ac:dyDescent="0.25">
      <c r="B11" s="70">
        <v>1</v>
      </c>
      <c r="C11" s="71" t="s">
        <v>50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38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32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33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40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52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35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37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34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64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36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66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65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61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51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54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59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53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173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191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84" t="s">
        <v>141</v>
      </c>
      <c r="C31" s="184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84" t="s">
        <v>142</v>
      </c>
      <c r="C32" s="184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89" t="s">
        <v>196</v>
      </c>
      <c r="C33" s="189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46</v>
      </c>
    </row>
    <row r="35" spans="2:16" x14ac:dyDescent="0.25">
      <c r="B35" s="91" t="s">
        <v>114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2026-07-06T11:19:42Z</dcterms:modified>
  <dc:language>pl-PL</dc:language>
</cp:coreProperties>
</file>